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a\tra\VLUSI021\GRP\PFIP\2026 CONVOCATORIA ENTIDADES CERTIFICADOS FDEC\00 Convocatoria FDEC\02 ANEXOS\ALBERTO GALINDO OFERTA FORMATIVA\"/>
    </mc:Choice>
  </mc:AlternateContent>
  <xr:revisionPtr revIDLastSave="0" documentId="13_ncr:1_{A2F37053-A333-4267-B41D-AD78897B30FD}" xr6:coauthVersionLast="47" xr6:coauthVersionMax="47" xr10:uidLastSave="{00000000-0000-0000-0000-000000000000}"/>
  <bookViews>
    <workbookView xWindow="-110" yWindow="-110" windowWidth="19420" windowHeight="10300" xr2:uid="{79CEC87F-91DE-422C-AB60-537B7BEC61FA}"/>
  </bookViews>
  <sheets>
    <sheet name="Convocatoria NFE 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5" l="1"/>
  <c r="D27" i="5"/>
  <c r="B26" i="5"/>
  <c r="B25" i="5"/>
  <c r="D25" i="5"/>
  <c r="D26" i="5"/>
  <c r="C6" i="5"/>
  <c r="C7" i="5"/>
  <c r="C11" i="5"/>
  <c r="C12" i="5"/>
  <c r="C13" i="5"/>
  <c r="C14" i="5"/>
  <c r="C15" i="5"/>
  <c r="C16" i="5"/>
  <c r="C17" i="5"/>
  <c r="C18" i="5"/>
  <c r="C21" i="5"/>
  <c r="C22" i="5"/>
  <c r="C8" i="5"/>
  <c r="C20" i="5"/>
</calcChain>
</file>

<file path=xl/sharedStrings.xml><?xml version="1.0" encoding="utf-8"?>
<sst xmlns="http://schemas.openxmlformats.org/spreadsheetml/2006/main" count="46" uniqueCount="46">
  <si>
    <t>AFD_C_001_3B</t>
  </si>
  <si>
    <t>AFD_C_002_3B</t>
  </si>
  <si>
    <t>ADG_C_002_3B</t>
  </si>
  <si>
    <t>ADG_C_003_3B</t>
  </si>
  <si>
    <t>ADG_C_004_3B</t>
  </si>
  <si>
    <t>AGA_C_001_3B</t>
  </si>
  <si>
    <t>AGA_C_002_3B</t>
  </si>
  <si>
    <t>AGA_C_003_3B</t>
  </si>
  <si>
    <t>AGA_C_004_3B</t>
  </si>
  <si>
    <t>COM_C_001_3B</t>
  </si>
  <si>
    <t>COM_C_002_3B</t>
  </si>
  <si>
    <t>HOT_C_001_3B</t>
  </si>
  <si>
    <t>HOT_C_004_3B</t>
  </si>
  <si>
    <t>HOT_C_006_3B</t>
  </si>
  <si>
    <t>SSC_C_002_3B</t>
  </si>
  <si>
    <t>SSC_C_003_3B</t>
  </si>
  <si>
    <t>COML0110</t>
  </si>
  <si>
    <t>CÓDIGO</t>
  </si>
  <si>
    <t>DENOMINACIÓN</t>
  </si>
  <si>
    <t>ADGG0408</t>
  </si>
  <si>
    <t>OPERACIONES AUXILIARES DE SERVICIOS ADMINISTRATIVOS Y GENERALES</t>
  </si>
  <si>
    <t>ADGG0508</t>
  </si>
  <si>
    <t>OPERACIONES DE GRABACIÓN Y TRATAMIENTO DE DATOS Y DOCUMENTOS</t>
  </si>
  <si>
    <t>ACTIVIDADES AUXILIARES DE ALMACÉN</t>
  </si>
  <si>
    <t>horas certificado</t>
  </si>
  <si>
    <t>CONVOCATORIA NECESIDADES FORMATIVAS ESPECIALES</t>
  </si>
  <si>
    <t>HORAS</t>
  </si>
  <si>
    <t>OPERACIONES ADMINISTRATIVAS BÁSICAS</t>
  </si>
  <si>
    <t>SERVICIOS COMERCIALES DE ATENCIÓN AL CLIENTE Y PREPARACIÓN DE PEDIDOS</t>
  </si>
  <si>
    <t>OPERACIONES AUXILIARES DE OFIMÁTICA, REPROGRAFÍA Y CONFIGURACIÓN DE EQUIPOS INFORMÁTICOS</t>
  </si>
  <si>
    <t>AUXILIAR DE OPERACIONES EN LA ORGANIZACIÓN DE ACTIVIDADES Y FUNCIONAMIENTO DE INSTALACIONES DEPORTIVAS</t>
  </si>
  <si>
    <t>AUXILIAR DE SERVICIOS ADMINISTRATIVOS Y GENERALES</t>
  </si>
  <si>
    <t>OPERACIONES BÁSICAS EN VIVEROS Y CENTROS DE JARDINERÍA</t>
  </si>
  <si>
    <t>OPERACIONES BÁSICAS EN INSTALACIÓN Y MANTENIMIENTO DE JARDINES Y ZONAS VERDES</t>
  </si>
  <si>
    <t>OPERACIONES BÁSICAS DE FLORISTERÍA Y COMPOSICIONES  FLORALES</t>
  </si>
  <si>
    <t>OPERACIONES BÁSICAS EN ACTIVIDADES AGRÍCOLAS</t>
  </si>
  <si>
    <t>ACTIVIDADES AUXILIARES DE ALMACENAJE</t>
  </si>
  <si>
    <t>ACTIVIDADES AUXILIARES DE VENTA Y ATENCIÓN AL CLIENTE</t>
  </si>
  <si>
    <t>SERVICIOS AUXILIARES EN COCINA</t>
  </si>
  <si>
    <t>ACTIVIDADES BÁSICAS DEL DEPARTAMENTO DE PISOS</t>
  </si>
  <si>
    <t>ACTIVIDADES BÁSICAS DE PANADERÍA Y PASTELERÍA</t>
  </si>
  <si>
    <t>OPERACIONES BÁSICAS DE COCINADO Y APOYO A PERSONAS NO DEPENDIENTES EN EL ÁMBITO DOMÉSTICO</t>
  </si>
  <si>
    <t>OPERACIONES BÁSICAS DE LIMPIEZA EN EDIFICIOS Y LOCALES</t>
  </si>
  <si>
    <t>ARG_C_001_3B</t>
  </si>
  <si>
    <t>ARG_C_002_3B</t>
  </si>
  <si>
    <t>ARGT0111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</si>
</sst>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2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0" borderId="1" xfId="1" applyFont="1" applyFill="1" applyBorder="1" applyAlignment="1">
      <alignment vertical="center" wrapText="1"/>
    </xf>
    <xf numFmtId="3" fontId="0" fillId="0" borderId="1" xfId="0" applyNumberFormat="1" applyBorder="1"/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>
      <alignment horizontal="right" wrapText="1"/>
    </xf>
    <xf numFmtId="0" fontId="0" fillId="0" borderId="0" xfId="0" applyAlignment="1"/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6" fillId="0" borderId="1" xfId="0" applyFont="1" applyBorder="1"/>
    <xf numFmtId="0" fontId="2" fillId="0" borderId="1" xfId="2" applyFont="1" applyFill="1" applyBorder="1" applyAlignment="1">
      <alignment wrapText="1"/>
    </xf>
  </cellXfs>
  <cellStyles count="3">
    <cellStyle name="Normal" xfId="0" builtinId="0"/>
    <cellStyle name="Normal_Convocatoria NFE 2026" xfId="2" xr:uid="{9A15A307-3C48-4F21-ADBB-7DF5B4AD163E}"/>
    <cellStyle name="Normal_Hoja1" xfId="1" xr:uid="{F42EACC4-BAB3-49F7-B1AA-A25CEE025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11440</xdr:colOff>
      <xdr:row>0</xdr:row>
      <xdr:rowOff>107636</xdr:rowOff>
    </xdr:from>
    <xdr:to>
      <xdr:col>1</xdr:col>
      <xdr:colOff>436050</xdr:colOff>
      <xdr:row>3</xdr:row>
      <xdr:rowOff>6601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4D968-ADE1-480C-AA05-B10AAD54F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0" y="107636"/>
          <a:ext cx="1634285" cy="565715"/>
        </a:xfrm>
        <a:prstGeom prst="rect">
          <a:avLst/>
        </a:prstGeom>
      </xdr:spPr>
    </xdr:pic>
    <xdr:clientData/>
  </xdr:twoCellAnchor>
  <xdr:twoCellAnchor editAs="oneCell">
    <xdr:from>
      <xdr:col>1</xdr:col>
      <xdr:colOff>5536635</xdr:colOff>
      <xdr:row>0</xdr:row>
      <xdr:rowOff>133501</xdr:rowOff>
    </xdr:from>
    <xdr:to>
      <xdr:col>4</xdr:col>
      <xdr:colOff>83819</xdr:colOff>
      <xdr:row>2</xdr:row>
      <xdr:rowOff>95251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0653F55-AA2F-42CF-A72E-29201320E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6635" y="133501"/>
          <a:ext cx="1995734" cy="38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0DB5-20E0-4A95-BB35-73B7A2B244EE}">
  <dimension ref="A1:D28"/>
  <sheetViews>
    <sheetView tabSelected="1" workbookViewId="0">
      <selection activeCell="F5" sqref="F5"/>
    </sheetView>
  </sheetViews>
  <sheetFormatPr baseColWidth="10" defaultRowHeight="14.5" x14ac:dyDescent="0.35"/>
  <cols>
    <col min="1" max="1" width="18.1796875" customWidth="1"/>
    <col min="2" max="2" width="95.7265625" customWidth="1"/>
    <col min="3" max="3" width="22.1796875" hidden="1" customWidth="1"/>
  </cols>
  <sheetData>
    <row r="1" spans="1:4" x14ac:dyDescent="0.35">
      <c r="B1" s="7"/>
    </row>
    <row r="2" spans="1:4" ht="18.5" x14ac:dyDescent="0.45">
      <c r="B2" s="8"/>
    </row>
    <row r="3" spans="1:4" ht="18.5" x14ac:dyDescent="0.45">
      <c r="B3" s="8" t="s">
        <v>25</v>
      </c>
    </row>
    <row r="5" spans="1:4" x14ac:dyDescent="0.35">
      <c r="A5" s="1" t="s">
        <v>17</v>
      </c>
      <c r="B5" s="1" t="s">
        <v>18</v>
      </c>
      <c r="C5" s="2" t="s">
        <v>24</v>
      </c>
      <c r="D5" s="9" t="s">
        <v>26</v>
      </c>
    </row>
    <row r="6" spans="1:4" x14ac:dyDescent="0.35">
      <c r="A6" s="3" t="s">
        <v>2</v>
      </c>
      <c r="B6" s="3" t="s">
        <v>27</v>
      </c>
      <c r="C6" s="2" t="e">
        <f>VLOOKUP(A6,#REF!,2,0)</f>
        <v>#REF!</v>
      </c>
      <c r="D6" s="4">
        <v>1430</v>
      </c>
    </row>
    <row r="7" spans="1:4" x14ac:dyDescent="0.35">
      <c r="A7" s="3" t="s">
        <v>3</v>
      </c>
      <c r="B7" s="3" t="s">
        <v>28</v>
      </c>
      <c r="C7" s="2" t="e">
        <f>VLOOKUP(A7,#REF!,2,0)</f>
        <v>#REF!</v>
      </c>
      <c r="D7" s="4">
        <v>1100</v>
      </c>
    </row>
    <row r="8" spans="1:4" x14ac:dyDescent="0.35">
      <c r="A8" s="2" t="s">
        <v>4</v>
      </c>
      <c r="B8" s="10" t="s">
        <v>29</v>
      </c>
      <c r="C8" s="2" t="e">
        <f>VLOOKUP(A8,#REF!,2,0)</f>
        <v>#REF!</v>
      </c>
      <c r="D8" s="4">
        <v>1200</v>
      </c>
    </row>
    <row r="9" spans="1:4" x14ac:dyDescent="0.35">
      <c r="A9" s="5" t="s">
        <v>19</v>
      </c>
      <c r="B9" s="11" t="s">
        <v>20</v>
      </c>
      <c r="C9" s="6">
        <v>430</v>
      </c>
      <c r="D9" s="4">
        <v>860</v>
      </c>
    </row>
    <row r="10" spans="1:4" x14ac:dyDescent="0.35">
      <c r="A10" s="5" t="s">
        <v>21</v>
      </c>
      <c r="B10" s="11" t="s">
        <v>22</v>
      </c>
      <c r="C10" s="6">
        <v>440</v>
      </c>
      <c r="D10" s="4">
        <v>880</v>
      </c>
    </row>
    <row r="11" spans="1:4" ht="29" x14ac:dyDescent="0.35">
      <c r="A11" s="3" t="s">
        <v>0</v>
      </c>
      <c r="B11" s="3" t="s">
        <v>30</v>
      </c>
      <c r="C11" s="2" t="e">
        <f>VLOOKUP(A11,#REF!,2,0)</f>
        <v>#REF!</v>
      </c>
      <c r="D11" s="4">
        <v>1360</v>
      </c>
    </row>
    <row r="12" spans="1:4" x14ac:dyDescent="0.35">
      <c r="A12" s="3" t="s">
        <v>1</v>
      </c>
      <c r="B12" s="3" t="s">
        <v>31</v>
      </c>
      <c r="C12" s="2" t="e">
        <f>VLOOKUP(A12,#REF!,2,0)</f>
        <v>#REF!</v>
      </c>
      <c r="D12" s="4">
        <v>1170</v>
      </c>
    </row>
    <row r="13" spans="1:4" x14ac:dyDescent="0.35">
      <c r="A13" s="3" t="s">
        <v>5</v>
      </c>
      <c r="B13" s="3" t="s">
        <v>32</v>
      </c>
      <c r="C13" s="2" t="e">
        <f>VLOOKUP(A13,#REF!,2,0)</f>
        <v>#REF!</v>
      </c>
      <c r="D13" s="4">
        <v>1240</v>
      </c>
    </row>
    <row r="14" spans="1:4" x14ac:dyDescent="0.35">
      <c r="A14" s="3" t="s">
        <v>6</v>
      </c>
      <c r="B14" s="3" t="s">
        <v>33</v>
      </c>
      <c r="C14" s="2" t="e">
        <f>VLOOKUP(A14,#REF!,2,0)</f>
        <v>#REF!</v>
      </c>
      <c r="D14" s="4">
        <v>1330</v>
      </c>
    </row>
    <row r="15" spans="1:4" x14ac:dyDescent="0.35">
      <c r="A15" s="3" t="s">
        <v>7</v>
      </c>
      <c r="B15" s="3" t="s">
        <v>34</v>
      </c>
      <c r="C15" s="2" t="e">
        <f>VLOOKUP(A15,#REF!,2,0)</f>
        <v>#REF!</v>
      </c>
      <c r="D15" s="4">
        <v>620</v>
      </c>
    </row>
    <row r="16" spans="1:4" x14ac:dyDescent="0.35">
      <c r="A16" s="3" t="s">
        <v>8</v>
      </c>
      <c r="B16" s="3" t="s">
        <v>35</v>
      </c>
      <c r="C16" s="2" t="e">
        <f>VLOOKUP(A16,#REF!,2,0)</f>
        <v>#REF!</v>
      </c>
      <c r="D16" s="4">
        <v>1220</v>
      </c>
    </row>
    <row r="17" spans="1:4" x14ac:dyDescent="0.35">
      <c r="A17" s="3" t="s">
        <v>9</v>
      </c>
      <c r="B17" s="3" t="s">
        <v>36</v>
      </c>
      <c r="C17" s="2" t="e">
        <f>VLOOKUP(A17,#REF!,2,0)</f>
        <v>#REF!</v>
      </c>
      <c r="D17" s="4">
        <v>1460</v>
      </c>
    </row>
    <row r="18" spans="1:4" x14ac:dyDescent="0.35">
      <c r="A18" s="3" t="s">
        <v>10</v>
      </c>
      <c r="B18" s="3" t="s">
        <v>37</v>
      </c>
      <c r="C18" s="2" t="e">
        <f>VLOOKUP(A18,#REF!,2,0)</f>
        <v>#REF!</v>
      </c>
      <c r="D18" s="4">
        <v>1540</v>
      </c>
    </row>
    <row r="19" spans="1:4" x14ac:dyDescent="0.35">
      <c r="A19" s="2" t="s">
        <v>16</v>
      </c>
      <c r="B19" s="10" t="s">
        <v>23</v>
      </c>
      <c r="C19" s="2">
        <v>210</v>
      </c>
      <c r="D19" s="4">
        <v>420</v>
      </c>
    </row>
    <row r="20" spans="1:4" x14ac:dyDescent="0.35">
      <c r="A20" s="2" t="s">
        <v>11</v>
      </c>
      <c r="B20" s="10" t="s">
        <v>38</v>
      </c>
      <c r="C20" s="2" t="e">
        <f>VLOOKUP(A20,#REF!,2,0)</f>
        <v>#REF!</v>
      </c>
      <c r="D20" s="4">
        <v>1310</v>
      </c>
    </row>
    <row r="21" spans="1:4" x14ac:dyDescent="0.35">
      <c r="A21" s="3" t="s">
        <v>12</v>
      </c>
      <c r="B21" s="3" t="s">
        <v>39</v>
      </c>
      <c r="C21" s="2" t="e">
        <f>VLOOKUP(A21,#REF!,2,0)</f>
        <v>#REF!</v>
      </c>
      <c r="D21" s="4">
        <v>1160</v>
      </c>
    </row>
    <row r="22" spans="1:4" x14ac:dyDescent="0.35">
      <c r="A22" s="3" t="s">
        <v>13</v>
      </c>
      <c r="B22" s="3" t="s">
        <v>40</v>
      </c>
      <c r="C22" s="2" t="e">
        <f>VLOOKUP(A22,#REF!,2,0)</f>
        <v>#REF!</v>
      </c>
      <c r="D22" s="4">
        <v>1380</v>
      </c>
    </row>
    <row r="23" spans="1:4" x14ac:dyDescent="0.35">
      <c r="A23" s="2" t="s">
        <v>14</v>
      </c>
      <c r="B23" s="10" t="s">
        <v>41</v>
      </c>
      <c r="C23" s="2">
        <v>420</v>
      </c>
      <c r="D23" s="4">
        <v>840</v>
      </c>
    </row>
    <row r="24" spans="1:4" x14ac:dyDescent="0.35">
      <c r="A24" s="2" t="s">
        <v>15</v>
      </c>
      <c r="B24" s="10" t="s">
        <v>42</v>
      </c>
      <c r="C24" s="2">
        <v>455</v>
      </c>
      <c r="D24" s="4">
        <v>910</v>
      </c>
    </row>
    <row r="25" spans="1:4" x14ac:dyDescent="0.35">
      <c r="A25" s="2" t="s">
        <v>43</v>
      </c>
      <c r="B25" s="10" t="str">
        <f>UPPER("Operaciones de reprografía")</f>
        <v>OPERACIONES DE REPROGRAFÍA</v>
      </c>
      <c r="C25" s="2"/>
      <c r="D25" s="4">
        <f>700*2</f>
        <v>1400</v>
      </c>
    </row>
    <row r="26" spans="1:4" x14ac:dyDescent="0.35">
      <c r="A26" s="2" t="s">
        <v>44</v>
      </c>
      <c r="B26" s="10" t="str">
        <f>UPPER("Operaciones básicas de apoyo a la producción gráfica")</f>
        <v>OPERACIONES BÁSICAS DE APOYO A LA PRODUCCIÓN GRÁFICA</v>
      </c>
      <c r="C26" s="2"/>
      <c r="D26" s="4">
        <f>795*2</f>
        <v>1590</v>
      </c>
    </row>
    <row r="27" spans="1:4" x14ac:dyDescent="0.35">
      <c r="A27" s="2" t="s">
        <v>45</v>
      </c>
      <c r="B27" s="10" t="str">
        <f>UPPER("Operaciones de manipulado y finalización de productos gráficos")</f>
        <v>OPERACIONES DE MANIPULADO Y FINALIZACIÓN DE PRODUCTOS GRÁFICOS</v>
      </c>
      <c r="C27" s="2">
        <v>300</v>
      </c>
      <c r="D27" s="4">
        <f>300*2</f>
        <v>600</v>
      </c>
    </row>
    <row r="28" spans="1:4" x14ac:dyDescent="0.35">
      <c r="B28" s="10"/>
      <c r="C28" s="2"/>
      <c r="D28" s="4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Convocatoria NFE 2026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GALINDO CUENCA, ALBERTO</dc:creator>
  <cp:lastModifiedBy>GARCIA-MOCHALES MUÑOZ, ASCENSION</cp:lastModifiedBy>
  <cp:lastPrinted>2026-04-27T08:07:27Z</cp:lastPrinted>
  <dcterms:created xsi:type="dcterms:W3CDTF">2026-04-16T12:35:54Z</dcterms:created>
  <dcterms:modified xsi:type="dcterms:W3CDTF">2026-05-19T11:13:29Z</dcterms:modified>
</cp:coreProperties>
</file>