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5\"/>
    </mc:Choice>
  </mc:AlternateContent>
  <bookViews>
    <workbookView xWindow="0" yWindow="0" windowWidth="21570" windowHeight="925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'9.1'!$A$1:$K$257</definedName>
    <definedName name="_xlnm.Print_Area" localSheetId="36">'9.2'!$A$1:$K$259</definedName>
    <definedName name="_xlnm.Print_Area" localSheetId="37">'9.3'!$A$1:$K$260</definedName>
    <definedName name="_xlnm.Print_Area" localSheetId="38">'9.4'!$A$1:$K$262</definedName>
    <definedName name="_xlnm.Print_Area" localSheetId="39">'9.5'!$A$1:$K$262</definedName>
    <definedName name="_xlnm.Print_Area" localSheetId="40">'9.6'!$A$1:$K$263</definedName>
    <definedName name="_xlnm.Print_Area" localSheetId="41">'9.7'!$A$1:$K$264</definedName>
    <definedName name="_xlnm.Print_Area" localSheetId="42">'9.8'!$A$1:$K$263</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2" i="44" l="1"/>
  <c r="K252" i="44" s="1"/>
  <c r="H252" i="44"/>
  <c r="I252" i="44" s="1"/>
  <c r="C252" i="44"/>
  <c r="D252" i="44" s="1"/>
  <c r="J252" i="43"/>
  <c r="K252" i="43" s="1"/>
  <c r="H252" i="43"/>
  <c r="I252" i="43" s="1"/>
  <c r="E252" i="43"/>
  <c r="F252" i="43" s="1"/>
  <c r="C252" i="43"/>
  <c r="D252" i="43" s="1"/>
  <c r="J252" i="42"/>
  <c r="K252" i="42" s="1"/>
  <c r="E252" i="42"/>
  <c r="F252" i="42" s="1"/>
  <c r="C252" i="42"/>
  <c r="D252" i="42" s="1"/>
  <c r="J252" i="41"/>
  <c r="K252" i="41" s="1"/>
  <c r="I252" i="41"/>
  <c r="H252" i="41"/>
  <c r="C252" i="41"/>
  <c r="D252" i="41" s="1"/>
  <c r="K252" i="40"/>
  <c r="J252" i="40"/>
  <c r="I252" i="40"/>
  <c r="H252" i="40"/>
  <c r="E252" i="40"/>
  <c r="F252" i="40" s="1"/>
  <c r="C252" i="40"/>
  <c r="D252" i="40" s="1"/>
  <c r="H252" i="39"/>
  <c r="I252" i="39" s="1"/>
  <c r="J252" i="39"/>
  <c r="K252" i="39" s="1"/>
  <c r="E252" i="39"/>
  <c r="F252" i="39" s="1"/>
  <c r="C252" i="39"/>
  <c r="D252" i="39" s="1"/>
  <c r="J216" i="39"/>
  <c r="K216" i="39" s="1"/>
  <c r="H216" i="39"/>
  <c r="I216" i="39" s="1"/>
  <c r="F216" i="39"/>
  <c r="E216" i="39"/>
  <c r="D216" i="39"/>
  <c r="C216" i="39"/>
  <c r="E194" i="39"/>
  <c r="F194" i="39" s="1"/>
  <c r="C194" i="39"/>
  <c r="D194" i="39" s="1"/>
  <c r="K252" i="38"/>
  <c r="J252" i="38"/>
  <c r="I252" i="38"/>
  <c r="H252" i="38"/>
  <c r="E252" i="38"/>
  <c r="F252" i="38" s="1"/>
  <c r="C252" i="38"/>
  <c r="D252" i="38" s="1"/>
  <c r="K234" i="38"/>
  <c r="J234" i="38"/>
  <c r="I234" i="38"/>
  <c r="H234" i="38"/>
  <c r="J251" i="37"/>
  <c r="K251" i="37" s="1"/>
  <c r="H251" i="37"/>
  <c r="I251" i="37" s="1"/>
  <c r="E251" i="37"/>
  <c r="F251" i="37" s="1"/>
  <c r="C251" i="37"/>
  <c r="D251"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G45" i="35"/>
  <c r="C49" i="35"/>
  <c r="C45" i="35" s="1"/>
  <c r="C48" i="35"/>
  <c r="C47" i="35"/>
  <c r="J45" i="35"/>
  <c r="I45" i="35"/>
  <c r="F45" i="35"/>
  <c r="E45" i="35"/>
  <c r="C46" i="35"/>
  <c r="K45" i="35"/>
  <c r="H45" i="35"/>
  <c r="C44" i="35"/>
  <c r="C43" i="35"/>
  <c r="K38" i="35"/>
  <c r="F38" i="35"/>
  <c r="C42" i="35"/>
  <c r="C41" i="35"/>
  <c r="C40" i="35"/>
  <c r="I38" i="35"/>
  <c r="H38" i="35"/>
  <c r="E38" i="35"/>
  <c r="C39" i="35"/>
  <c r="C38" i="35" s="1"/>
  <c r="J38" i="35"/>
  <c r="G38" i="35"/>
  <c r="C37" i="35"/>
  <c r="C36" i="35"/>
  <c r="J31" i="35"/>
  <c r="E31" i="35"/>
  <c r="C35" i="35"/>
  <c r="C34" i="35"/>
  <c r="C33" i="35"/>
  <c r="H31" i="35"/>
  <c r="G31" i="35"/>
  <c r="C32" i="35"/>
  <c r="C31" i="35" s="1"/>
  <c r="K31" i="35"/>
  <c r="I31" i="35"/>
  <c r="F31" i="35"/>
  <c r="C30" i="35"/>
  <c r="C29" i="35"/>
  <c r="I24" i="35"/>
  <c r="I9" i="35" s="1"/>
  <c r="D24" i="35"/>
  <c r="C27" i="35"/>
  <c r="C26" i="35"/>
  <c r="K24" i="35"/>
  <c r="G24" i="35"/>
  <c r="G9" i="35" s="1"/>
  <c r="F24" i="35"/>
  <c r="C25" i="35"/>
  <c r="J24" i="35"/>
  <c r="H24" i="35"/>
  <c r="E24" i="35"/>
  <c r="C23" i="35"/>
  <c r="C22" i="35"/>
  <c r="K17" i="35"/>
  <c r="K9" i="35" s="1"/>
  <c r="H17" i="35"/>
  <c r="H9" i="35" s="1"/>
  <c r="C21" i="35"/>
  <c r="C20" i="35"/>
  <c r="C19" i="35"/>
  <c r="J17" i="35"/>
  <c r="F17" i="35"/>
  <c r="F9" i="35" s="1"/>
  <c r="E17" i="35"/>
  <c r="E9" i="35" s="1"/>
  <c r="I17" i="35"/>
  <c r="G17" i="35"/>
  <c r="D17" i="35"/>
  <c r="C16" i="35"/>
  <c r="C15" i="35"/>
  <c r="J10" i="35"/>
  <c r="G10" i="35"/>
  <c r="C14" i="35"/>
  <c r="C13" i="35"/>
  <c r="C12" i="35"/>
  <c r="I10" i="35"/>
  <c r="E10" i="35"/>
  <c r="C11" i="35"/>
  <c r="C10" i="35" s="1"/>
  <c r="K10" i="35"/>
  <c r="H10" i="35"/>
  <c r="F10" i="35"/>
  <c r="D36" i="24"/>
  <c r="E36" i="24"/>
  <c r="C36" i="24"/>
  <c r="D26" i="24"/>
  <c r="E26" i="24"/>
  <c r="C26" i="24"/>
  <c r="C23" i="24" s="1"/>
  <c r="D13" i="24"/>
  <c r="E16" i="24"/>
  <c r="D16" i="24"/>
  <c r="C16" i="24"/>
  <c r="C74" i="4"/>
  <c r="C73" i="4"/>
  <c r="C72" i="4"/>
  <c r="B70" i="4"/>
  <c r="C70" i="4" s="1"/>
  <c r="C69" i="4"/>
  <c r="C68" i="4"/>
  <c r="B63" i="4"/>
  <c r="C63" i="4" s="1"/>
  <c r="C66" i="4"/>
  <c r="C65" i="4"/>
  <c r="C64" i="4"/>
  <c r="C62" i="4"/>
  <c r="C61" i="4"/>
  <c r="C75" i="3"/>
  <c r="C74" i="3"/>
  <c r="C73" i="3"/>
  <c r="C72" i="3"/>
  <c r="C71" i="3"/>
  <c r="C70" i="3"/>
  <c r="B69" i="3"/>
  <c r="C69" i="3" s="1"/>
  <c r="C68" i="3"/>
  <c r="C67" i="3"/>
  <c r="C66" i="3"/>
  <c r="C65" i="3"/>
  <c r="B64" i="3"/>
  <c r="C64" i="3" s="1"/>
  <c r="C63" i="3"/>
  <c r="C62" i="3"/>
  <c r="E252" i="44" l="1"/>
  <c r="F252" i="44" s="1"/>
  <c r="H252" i="42"/>
  <c r="I252" i="42" s="1"/>
  <c r="E252" i="41"/>
  <c r="F252" i="41" s="1"/>
  <c r="J9" i="35"/>
  <c r="C28" i="35"/>
  <c r="C24" i="35" s="1"/>
  <c r="D45" i="35"/>
  <c r="D38" i="35"/>
  <c r="D31" i="35"/>
  <c r="D9" i="35" s="1"/>
  <c r="C18" i="35"/>
  <c r="C17" i="35" s="1"/>
  <c r="D10" i="35"/>
  <c r="D23" i="24"/>
  <c r="C13" i="24"/>
  <c r="E13" i="24"/>
  <c r="E23" i="24"/>
  <c r="C67" i="4"/>
  <c r="C71" i="4"/>
  <c r="C9" i="35" l="1"/>
</calcChain>
</file>

<file path=xl/sharedStrings.xml><?xml version="1.0" encoding="utf-8"?>
<sst xmlns="http://schemas.openxmlformats.org/spreadsheetml/2006/main" count="3031" uniqueCount="653">
  <si>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</si>
  <si>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</si>
  <si>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</si>
  <si>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</si>
  <si>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</si>
  <si>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</si>
  <si>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</si>
  <si>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</si>
  <si>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</si>
  <si>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</si>
  <si>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</si>
  <si>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</si>
  <si>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</si>
  <si>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</si>
  <si>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</si>
  <si>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</si>
  <si>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</si>
  <si>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</si>
  <si>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</si>
  <si>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</si>
  <si>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</si>
  <si>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</si>
  <si>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</si>
  <si>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</si>
  <si>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</si>
  <si>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</si>
  <si>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</si>
  <si>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</si>
  <si>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</si>
  <si>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</si>
  <si>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</si>
  <si>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</si>
  <si>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</si>
  <si>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</si>
  <si>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</si>
  <si>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</si>
  <si>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</si>
  <si>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</si>
  <si>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</si>
  <si>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</si>
  <si>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</si>
  <si>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</si>
  <si>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</si>
  <si>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</si>
  <si>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</si>
  <si>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</si>
  <si>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</si>
  <si>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</si>
  <si>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</si>
  <si>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</si>
  <si>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</si>
  <si>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</si>
  <si>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</si>
  <si>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</si>
  <si>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</si>
  <si>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</si>
  <si>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</si>
  <si>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</si>
  <si>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</si>
  <si>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</si>
  <si>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</si>
  <si>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</si>
  <si>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</si>
  <si>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</si>
  <si>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</si>
  <si>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</si>
  <si>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</si>
  <si>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</si>
  <si>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</si>
  <si>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</si>
  <si>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</si>
  <si>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</si>
  <si>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</si>
  <si>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</si>
  <si>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</si>
  <si>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</si>
  <si>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</si>
  <si>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</si>
  <si>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</si>
  <si>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</si>
  <si>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</si>
  <si>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</si>
  <si>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</si>
  <si>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</si>
  <si>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</si>
  <si>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</si>
  <si>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</si>
  <si>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</si>
  <si>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</si>
  <si>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</si>
  <si>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</si>
  <si>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</si>
  <si>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</si>
  <si>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</si>
  <si>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</si>
  <si>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</si>
  <si>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</si>
  <si>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</si>
  <si>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</si>
  <si>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</si>
  <si>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</si>
  <si>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</si>
  <si>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</si>
  <si>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</si>
  <si>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</si>
  <si>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</si>
  <si>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</si>
  <si>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</si>
  <si>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</si>
  <si>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</si>
  <si>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</si>
  <si>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</si>
  <si>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</si>
  <si>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</si>
  <si>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</si>
  <si>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</si>
  <si>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</si>
  <si>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</si>
  <si>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</si>
  <si>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</si>
  <si>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</si>
  <si>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</si>
  <si>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</si>
  <si>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</si>
  <si>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</si>
  <si>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</si>
  <si>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</si>
  <si>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</si>
  <si>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</si>
  <si>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</si>
  <si>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</si>
  <si>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</si>
  <si>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</si>
  <si>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</si>
  <si>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</si>
  <si>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</si>
  <si>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</si>
  <si>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</si>
  <si>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</si>
  <si>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</si>
  <si>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</si>
  <si>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</si>
  <si>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</si>
  <si>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</si>
  <si>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</si>
  <si>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</si>
  <si>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</si>
  <si>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</si>
  <si>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</si>
  <si>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</si>
  <si>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</si>
  <si>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</si>
  <si>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</si>
  <si>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</si>
  <si>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</si>
  <si>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</si>
  <si>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</si>
  <si>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</si>
  <si>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</si>
  <si>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</si>
  <si>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</si>
  <si>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</si>
  <si>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</si>
  <si>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</si>
  <si>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</si>
  <si>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</si>
  <si>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</si>
  <si>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</si>
  <si>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</si>
  <si>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</si>
  <si>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</si>
  <si>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</si>
  <si>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</si>
  <si>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</si>
  <si>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</si>
  <si>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</si>
  <si>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</si>
  <si>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</si>
  <si>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</si>
  <si>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</si>
  <si>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</si>
  <si>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</si>
  <si>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</si>
  <si>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</si>
  <si>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</si>
  <si>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</si>
  <si>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</si>
  <si>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</si>
  <si>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</si>
  <si>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</si>
  <si>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</si>
  <si>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</si>
  <si>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</si>
  <si>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</si>
  <si>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</si>
  <si>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</si>
  <si>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</si>
  <si>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</si>
  <si>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</si>
  <si>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</si>
  <si>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</si>
  <si>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</si>
  <si>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</si>
  <si>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</si>
  <si>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</si>
  <si>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</si>
  <si>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</si>
  <si>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</si>
  <si>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</si>
  <si>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</si>
  <si>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</si>
  <si>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</si>
  <si>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</si>
  <si>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</si>
  <si>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</si>
  <si>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</si>
  <si>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</si>
  <si>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</si>
  <si>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</si>
  <si>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</si>
  <si>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</si>
  <si>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</si>
  <si>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</si>
  <si>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</si>
  <si>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</si>
  <si>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</si>
  <si>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</si>
  <si>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</si>
  <si>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</si>
  <si>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</si>
  <si>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</si>
  <si>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</si>
  <si>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</si>
  <si>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</si>
  <si>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</si>
  <si>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</si>
  <si>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</si>
  <si>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</si>
  <si>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</si>
  <si>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</si>
  <si>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</si>
  <si>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</si>
  <si>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</si>
  <si>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</si>
  <si>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</si>
  <si>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</si>
  <si>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</si>
  <si>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</si>
  <si>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</si>
  <si>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</si>
  <si>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</si>
  <si>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</si>
  <si>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</si>
  <si>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</si>
  <si>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</si>
  <si>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</si>
  <si>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</si>
  <si>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</si>
  <si>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</si>
  <si>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</si>
  <si>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</si>
  <si>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</si>
  <si>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</si>
  <si>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</si>
  <si>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</si>
  <si>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</si>
  <si>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</si>
  <si>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</si>
  <si>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</si>
  <si>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</si>
  <si>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</si>
  <si>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</si>
  <si>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</si>
  <si>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</si>
  <si>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</si>
  <si>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</si>
  <si>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</si>
  <si>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</si>
  <si>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</si>
  <si>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</si>
  <si>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</si>
  <si>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</si>
  <si>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</si>
  <si>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</si>
  <si>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</si>
  <si>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</si>
  <si>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</si>
  <si>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</si>
  <si>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</si>
  <si>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</si>
  <si>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</si>
  <si>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</si>
  <si>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</si>
  <si>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</si>
  <si>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</si>
  <si>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</si>
  <si>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</si>
  <si>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</si>
  <si>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</si>
  <si>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</si>
  <si>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</si>
  <si>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</si>
  <si>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</si>
  <si>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</si>
  <si>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</si>
  <si>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</si>
  <si>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</si>
  <si>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</si>
  <si>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</si>
  <si>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</si>
  <si>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</si>
  <si>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</si>
  <si>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</si>
  <si>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</si>
  <si>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</si>
  <si>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</si>
  <si>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</si>
  <si>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</si>
  <si>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</si>
  <si>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</si>
  <si>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</si>
  <si>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</si>
  <si>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</si>
  <si>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</si>
  <si>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</si>
  <si>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</si>
  <si>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</si>
  <si>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</si>
  <si>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</si>
  <si>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</si>
  <si>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</si>
  <si>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</si>
  <si>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</si>
  <si>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</si>
  <si>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</si>
  <si>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</si>
  <si>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</si>
  <si>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</si>
  <si>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</si>
  <si>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</si>
  <si>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</si>
  <si>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</si>
  <si>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</si>
  <si>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</si>
  <si>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</si>
  <si>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</si>
  <si>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</si>
  <si>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</si>
  <si>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</si>
  <si>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</si>
  <si>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</si>
  <si>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</si>
  <si>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</si>
  <si>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</si>
  <si>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</si>
  <si>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</si>
  <si>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</si>
  <si>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</si>
  <si>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</si>
  <si>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</si>
  <si>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</si>
  <si>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</si>
  <si>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</si>
  <si>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</si>
  <si>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</si>
  <si>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</si>
  <si>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</si>
  <si>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</si>
  <si>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</si>
  <si>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</si>
  <si>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</si>
  <si>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</si>
  <si>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</si>
  <si>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</si>
  <si>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</si>
  <si>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</si>
  <si>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</si>
  <si>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</si>
  <si>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</si>
  <si>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</si>
  <si>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</si>
  <si>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</si>
  <si>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</si>
  <si>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</si>
  <si>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</si>
  <si>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</si>
  <si>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</si>
  <si>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</si>
  <si>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</si>
  <si>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</si>
  <si>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</si>
  <si>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</si>
  <si>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</si>
  <si>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</si>
  <si>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</si>
  <si>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</si>
  <si>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</si>
  <si>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</si>
  <si>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</si>
  <si>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</si>
  <si>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</si>
  <si>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</si>
  <si>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</si>
  <si>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</si>
  <si>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</si>
  <si>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</si>
  <si>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</si>
  <si>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</si>
  <si>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</si>
  <si>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</si>
  <si>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</si>
  <si>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</si>
  <si>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</si>
  <si>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</si>
  <si>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</si>
  <si>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</si>
  <si>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</si>
  <si>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</si>
  <si>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</si>
  <si>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</si>
  <si>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</si>
  <si>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</si>
  <si>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</si>
  <si>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</si>
  <si>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</si>
  <si>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</si>
  <si>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</si>
  <si>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</si>
  <si>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</si>
  <si>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</si>
  <si>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</si>
  <si>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</si>
  <si>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</si>
  <si>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</si>
  <si>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</si>
  <si>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</si>
  <si>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</si>
  <si>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</si>
  <si>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</si>
  <si>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</si>
  <si>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</si>
  <si>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</si>
  <si>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</si>
  <si>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</si>
  <si>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</si>
  <si>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</si>
  <si>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</si>
  <si>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</si>
  <si>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</si>
  <si>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</si>
  <si>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</si>
  <si>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</si>
  <si>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</si>
  <si>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</si>
  <si>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</si>
  <si>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</si>
  <si>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</si>
  <si>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</si>
  <si>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</si>
  <si>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</si>
  <si>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</si>
  <si>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</si>
  <si>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</si>
  <si>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</si>
  <si>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</si>
  <si>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</si>
  <si>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</si>
  <si>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</si>
  <si>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</si>
  <si>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</si>
  <si>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</si>
  <si>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</si>
  <si>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</si>
  <si>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</si>
  <si>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</si>
  <si>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</si>
  <si>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</si>
  <si>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</si>
  <si>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</si>
  <si>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</si>
  <si>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</si>
  <si>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</si>
  <si>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</si>
  <si>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</si>
  <si>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</si>
  <si>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</si>
  <si>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</si>
  <si>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</si>
  <si>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</si>
  <si>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</si>
  <si>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</si>
  <si>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</si>
  <si>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</si>
  <si>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</si>
  <si>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</si>
  <si>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</si>
  <si>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</si>
  <si>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</si>
  <si>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</si>
  <si>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</si>
  <si>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</si>
  <si>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</si>
  <si>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</si>
  <si>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</si>
  <si>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</si>
  <si>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</si>
  <si>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</si>
  <si>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</si>
  <si>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</si>
  <si>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</si>
  <si>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</si>
  <si>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</si>
  <si>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</si>
  <si>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</si>
  <si>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</si>
  <si>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</si>
  <si>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</si>
  <si>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</si>
  <si>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</si>
  <si>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</si>
  <si>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</si>
  <si>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</si>
  <si>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</si>
  <si>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</si>
  <si>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</si>
  <si>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</si>
  <si>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</si>
  <si>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</si>
  <si>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</si>
  <si>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</si>
  <si>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</si>
  <si>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</si>
  <si>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</si>
  <si>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</si>
  <si>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</si>
  <si>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</si>
  <si>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</si>
  <si>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</si>
  <si>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</si>
  <si>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</si>
  <si>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</si>
  <si>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</si>
  <si>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</si>
  <si>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</si>
  <si>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</si>
  <si>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</si>
  <si>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</si>
  <si>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</si>
  <si>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</si>
  <si>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</si>
  <si>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</si>
  <si>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</si>
  <si>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</si>
  <si>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</si>
  <si>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</si>
  <si>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</si>
  <si>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</si>
  <si>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</si>
  <si>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</si>
  <si>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</si>
  <si>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</si>
  <si>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</si>
  <si>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</si>
  <si>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</si>
  <si>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</si>
  <si>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</si>
  <si>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</si>
  <si>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</si>
  <si>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</si>
  <si>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</si>
  <si>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</si>
  <si>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</si>
  <si>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</si>
  <si>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</si>
  <si>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</si>
  <si>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</si>
  <si>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</si>
  <si>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</si>
  <si>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</si>
  <si>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</si>
  <si>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</si>
  <si>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</si>
  <si>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</si>
  <si>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</si>
  <si>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</si>
  <si>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</si>
  <si>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</si>
  <si>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</si>
  <si>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</si>
  <si>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</si>
  <si>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</si>
  <si>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</si>
  <si>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</si>
  <si>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</si>
  <si>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</si>
  <si>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</si>
  <si>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</si>
  <si>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</si>
  <si>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</si>
  <si>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</si>
  <si>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</si>
  <si>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</si>
  <si>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</si>
  <si>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</si>
  <si>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</si>
  <si>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</si>
  <si>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</si>
  <si>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</si>
  <si>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</si>
  <si>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</si>
  <si>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</si>
  <si>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</si>
  <si>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</si>
  <si>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</si>
  <si>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</si>
  <si>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</si>
  <si>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</si>
  <si>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</si>
  <si>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</si>
  <si>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</si>
  <si>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</si>
  <si>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</si>
  <si>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</si>
  <si>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</si>
  <si>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</si>
  <si>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</si>
  <si>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</si>
  <si>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</si>
  <si>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</si>
  <si>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</si>
  <si>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</si>
  <si>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</si>
  <si>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</si>
  <si>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</si>
  <si>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</si>
  <si>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</si>
  <si>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</si>
  <si>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</si>
  <si>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</si>
  <si>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</si>
  <si>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</si>
  <si>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</si>
  <si>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</si>
  <si>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</si>
  <si>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</si>
  <si>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</si>
  <si>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</si>
  <si>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</si>
  <si>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</si>
  <si>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</si>
  <si>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</si>
  <si>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Febrero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</si>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</sst>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417452</v>
      </c>
      <c r="C10" s="44">
        <v>7167</v>
      </c>
      <c r="D10" s="45">
        <v>1.7468345174695639</v>
      </c>
      <c r="E10" s="44">
        <v>-7094</v>
      </c>
      <c r="F10" s="45">
        <v>-1.67096145058486</v>
      </c>
      <c r="G10" s="44">
        <v>248303</v>
      </c>
      <c r="H10" s="44">
        <v>4445</v>
      </c>
      <c r="I10" s="45">
        <v>1.8227821109006062</v>
      </c>
      <c r="J10" s="44">
        <v>-3974</v>
      </c>
      <c r="K10" s="45">
        <v>-1.5752525993253448</v>
      </c>
      <c r="L10" s="44">
        <v>169149</v>
      </c>
      <c r="M10" s="44">
        <v>2722</v>
      </c>
      <c r="N10" s="45">
        <v>1.6355519236662321</v>
      </c>
      <c r="O10" s="44">
        <v>-3120</v>
      </c>
      <c r="P10" s="45">
        <v>-1.8111209793984988</v>
      </c>
    </row>
    <row r="11" spans="1:16" s="32" customFormat="1" ht="15.75" customHeight="1" x14ac:dyDescent="0.2">
      <c r="A11" s="46" t="s">
        <v>71</v>
      </c>
      <c r="B11" s="47">
        <v>29026</v>
      </c>
      <c r="C11" s="47">
        <v>1912</v>
      </c>
      <c r="D11" s="48">
        <v>7.0517076049273442</v>
      </c>
      <c r="E11" s="47">
        <v>-2134</v>
      </c>
      <c r="F11" s="48">
        <v>-6.8485237483953787</v>
      </c>
      <c r="G11" s="47">
        <v>13697</v>
      </c>
      <c r="H11" s="47">
        <v>990</v>
      </c>
      <c r="I11" s="48">
        <v>7.7909813488628314</v>
      </c>
      <c r="J11" s="47">
        <v>-1140</v>
      </c>
      <c r="K11" s="48">
        <v>-7.683493967783245</v>
      </c>
      <c r="L11" s="47">
        <v>15329</v>
      </c>
      <c r="M11" s="47">
        <v>922</v>
      </c>
      <c r="N11" s="48">
        <v>6.3996668286249738</v>
      </c>
      <c r="O11" s="47">
        <v>-994</v>
      </c>
      <c r="P11" s="48">
        <v>-6.0895668688353854</v>
      </c>
    </row>
    <row r="12" spans="1:16" s="32" customFormat="1" ht="15.75" customHeight="1" x14ac:dyDescent="0.2">
      <c r="A12" s="49" t="s">
        <v>72</v>
      </c>
      <c r="B12" s="50">
        <v>60784</v>
      </c>
      <c r="C12" s="50">
        <v>3113</v>
      </c>
      <c r="D12" s="51">
        <v>5.3978602763954155</v>
      </c>
      <c r="E12" s="50">
        <v>-2669</v>
      </c>
      <c r="F12" s="51">
        <v>-4.2062629032512255</v>
      </c>
      <c r="G12" s="50">
        <v>30845</v>
      </c>
      <c r="H12" s="50">
        <v>1650</v>
      </c>
      <c r="I12" s="51">
        <v>5.6516526802534681</v>
      </c>
      <c r="J12" s="50">
        <v>-1439</v>
      </c>
      <c r="K12" s="51">
        <v>-4.4573163176805846</v>
      </c>
      <c r="L12" s="50">
        <v>29939</v>
      </c>
      <c r="M12" s="50">
        <v>1463</v>
      </c>
      <c r="N12" s="51">
        <v>5.1376597836774831</v>
      </c>
      <c r="O12" s="50">
        <v>-1230</v>
      </c>
      <c r="P12" s="51">
        <v>-3.9462286245949501</v>
      </c>
    </row>
    <row r="13" spans="1:16" s="32" customFormat="1" ht="15.75" customHeight="1" x14ac:dyDescent="0.2">
      <c r="A13" s="46" t="s">
        <v>73</v>
      </c>
      <c r="B13" s="47">
        <v>212590</v>
      </c>
      <c r="C13" s="47">
        <v>3070</v>
      </c>
      <c r="D13" s="48">
        <v>1.465253913707522</v>
      </c>
      <c r="E13" s="47">
        <v>-6365</v>
      </c>
      <c r="F13" s="48">
        <v>-2.9069900207805257</v>
      </c>
      <c r="G13" s="47">
        <v>129448</v>
      </c>
      <c r="H13" s="47">
        <v>2024</v>
      </c>
      <c r="I13" s="48">
        <v>1.5883977900552486</v>
      </c>
      <c r="J13" s="47">
        <v>-4295</v>
      </c>
      <c r="K13" s="48">
        <v>-3.2113830256536793</v>
      </c>
      <c r="L13" s="47">
        <v>83142</v>
      </c>
      <c r="M13" s="47">
        <v>1046</v>
      </c>
      <c r="N13" s="48">
        <v>1.2741181056324302</v>
      </c>
      <c r="O13" s="47">
        <v>-2070</v>
      </c>
      <c r="P13" s="48">
        <v>-2.4292353189691593</v>
      </c>
    </row>
    <row r="14" spans="1:16" s="32" customFormat="1" ht="15.75" customHeight="1" x14ac:dyDescent="0.2">
      <c r="A14" s="49" t="s">
        <v>74</v>
      </c>
      <c r="B14" s="50">
        <v>126535</v>
      </c>
      <c r="C14" s="50">
        <v>669</v>
      </c>
      <c r="D14" s="51">
        <v>0.5315176457502423</v>
      </c>
      <c r="E14" s="50">
        <v>66</v>
      </c>
      <c r="F14" s="51">
        <v>5.2186701879511972E-2</v>
      </c>
      <c r="G14" s="50">
        <v>76525</v>
      </c>
      <c r="H14" s="50">
        <v>524</v>
      </c>
      <c r="I14" s="51">
        <v>0.68946461230773282</v>
      </c>
      <c r="J14" s="50">
        <v>451</v>
      </c>
      <c r="K14" s="51">
        <v>0.59284380997449848</v>
      </c>
      <c r="L14" s="50">
        <v>50010</v>
      </c>
      <c r="M14" s="50">
        <v>145</v>
      </c>
      <c r="N14" s="51">
        <v>0.29078511982352351</v>
      </c>
      <c r="O14" s="50">
        <v>-385</v>
      </c>
      <c r="P14" s="51">
        <v>-0.7639646790356186</v>
      </c>
    </row>
    <row r="15" spans="1:16" s="32" customFormat="1" ht="15.75" customHeight="1" x14ac:dyDescent="0.2">
      <c r="A15" s="46" t="s">
        <v>75</v>
      </c>
      <c r="B15" s="47">
        <v>399909</v>
      </c>
      <c r="C15" s="47">
        <v>6852</v>
      </c>
      <c r="D15" s="48">
        <v>1.7432586113464459</v>
      </c>
      <c r="E15" s="47">
        <v>-8968</v>
      </c>
      <c r="F15" s="48">
        <v>-2.1933246428632573</v>
      </c>
      <c r="G15" s="47">
        <v>236818</v>
      </c>
      <c r="H15" s="47">
        <v>4198</v>
      </c>
      <c r="I15" s="48">
        <v>1.8046599604505202</v>
      </c>
      <c r="J15" s="47">
        <v>-5283</v>
      </c>
      <c r="K15" s="48">
        <v>-2.1821471204166856</v>
      </c>
      <c r="L15" s="47">
        <v>163091</v>
      </c>
      <c r="M15" s="47">
        <v>2654</v>
      </c>
      <c r="N15" s="48">
        <v>1.6542318791799897</v>
      </c>
      <c r="O15" s="47">
        <v>-3685</v>
      </c>
      <c r="P15" s="48">
        <v>-2.2095505348491389</v>
      </c>
    </row>
    <row r="16" spans="1:16" s="32" customFormat="1" ht="15.75" customHeight="1" x14ac:dyDescent="0.2">
      <c r="A16" s="49" t="s">
        <v>76</v>
      </c>
      <c r="B16" s="50">
        <v>417452</v>
      </c>
      <c r="C16" s="50">
        <v>7167</v>
      </c>
      <c r="D16" s="51">
        <v>1.7468345174695639</v>
      </c>
      <c r="E16" s="50">
        <v>-7094</v>
      </c>
      <c r="F16" s="51">
        <v>-1.67096145058486</v>
      </c>
      <c r="G16" s="50">
        <v>248303</v>
      </c>
      <c r="H16" s="50">
        <v>4445</v>
      </c>
      <c r="I16" s="51">
        <v>1.8227821109006062</v>
      </c>
      <c r="J16" s="50">
        <v>-3974</v>
      </c>
      <c r="K16" s="51">
        <v>-1.5752525993253448</v>
      </c>
      <c r="L16" s="50">
        <v>169149</v>
      </c>
      <c r="M16" s="50">
        <v>2722</v>
      </c>
      <c r="N16" s="51">
        <v>1.6355519236662321</v>
      </c>
      <c r="O16" s="50">
        <v>-3120</v>
      </c>
      <c r="P16" s="51">
        <v>-1.8111209793984988</v>
      </c>
    </row>
    <row r="17" spans="1:16" s="32" customFormat="1" ht="45" x14ac:dyDescent="0.2">
      <c r="A17" s="52" t="s">
        <v>77</v>
      </c>
      <c r="B17" s="44">
        <v>417452</v>
      </c>
      <c r="C17" s="44">
        <v>7167</v>
      </c>
      <c r="D17" s="45">
        <v>1.7468345174695639</v>
      </c>
      <c r="E17" s="44">
        <v>-7094</v>
      </c>
      <c r="F17" s="45">
        <v>-1.67096145058486</v>
      </c>
      <c r="G17" s="44">
        <v>248303</v>
      </c>
      <c r="H17" s="44">
        <v>4445</v>
      </c>
      <c r="I17" s="45">
        <v>1.8227821109006062</v>
      </c>
      <c r="J17" s="44">
        <v>-3974</v>
      </c>
      <c r="K17" s="45">
        <v>-1.5752525993253448</v>
      </c>
      <c r="L17" s="44">
        <v>169149</v>
      </c>
      <c r="M17" s="44">
        <v>2722</v>
      </c>
      <c r="N17" s="45">
        <v>1.6355519236662321</v>
      </c>
      <c r="O17" s="44">
        <v>-3120</v>
      </c>
      <c r="P17" s="45">
        <v>-1.8111209793984988</v>
      </c>
    </row>
    <row r="18" spans="1:16" s="32" customFormat="1" ht="15.75" customHeight="1" x14ac:dyDescent="0.2">
      <c r="A18" s="46" t="s">
        <v>78</v>
      </c>
      <c r="B18" s="47">
        <v>264663</v>
      </c>
      <c r="C18" s="47">
        <v>7493</v>
      </c>
      <c r="D18" s="48">
        <v>2.9136368938834236</v>
      </c>
      <c r="E18" s="47">
        <v>-5979</v>
      </c>
      <c r="F18" s="48">
        <v>-2.2091914780411024</v>
      </c>
      <c r="G18" s="47">
        <v>150001</v>
      </c>
      <c r="H18" s="47">
        <v>4634</v>
      </c>
      <c r="I18" s="48">
        <v>3.187793653305083</v>
      </c>
      <c r="J18" s="47">
        <v>-3938</v>
      </c>
      <c r="K18" s="48">
        <v>-2.5581561527618084</v>
      </c>
      <c r="L18" s="47">
        <v>114662</v>
      </c>
      <c r="M18" s="47">
        <v>2859</v>
      </c>
      <c r="N18" s="48">
        <v>2.5571764621700668</v>
      </c>
      <c r="O18" s="47">
        <v>-2041</v>
      </c>
      <c r="P18" s="48">
        <v>-1.7488839190080803</v>
      </c>
    </row>
    <row r="19" spans="1:16" s="32" customFormat="1" ht="12.75" customHeight="1" x14ac:dyDescent="0.2">
      <c r="A19" s="53" t="s">
        <v>79</v>
      </c>
      <c r="B19" s="54">
        <v>207222</v>
      </c>
      <c r="C19" s="54">
        <v>9179</v>
      </c>
      <c r="D19" s="55">
        <v>4.6348520270850271</v>
      </c>
      <c r="E19" s="54">
        <v>-7416</v>
      </c>
      <c r="F19" s="55">
        <v>-3.455119783076622</v>
      </c>
      <c r="G19" s="54">
        <v>115961</v>
      </c>
      <c r="H19" s="54">
        <v>5630</v>
      </c>
      <c r="I19" s="55">
        <v>5.1028269480019217</v>
      </c>
      <c r="J19" s="54">
        <v>-4545</v>
      </c>
      <c r="K19" s="55">
        <v>-3.7715964350322806</v>
      </c>
      <c r="L19" s="54">
        <v>91261</v>
      </c>
      <c r="M19" s="54">
        <v>3549</v>
      </c>
      <c r="N19" s="55">
        <v>4.0461966435607444</v>
      </c>
      <c r="O19" s="54">
        <v>-2871</v>
      </c>
      <c r="P19" s="55">
        <v>-3.04997237921217</v>
      </c>
    </row>
    <row r="20" spans="1:16" s="32" customFormat="1" ht="12.75" customHeight="1" x14ac:dyDescent="0.2">
      <c r="A20" s="53" t="s">
        <v>80</v>
      </c>
      <c r="B20" s="54">
        <v>57441</v>
      </c>
      <c r="C20" s="54">
        <v>-1686</v>
      </c>
      <c r="D20" s="55">
        <v>-2.8514891673854583</v>
      </c>
      <c r="E20" s="54">
        <v>1437</v>
      </c>
      <c r="F20" s="55">
        <v>2.565888150846368</v>
      </c>
      <c r="G20" s="54">
        <v>34040</v>
      </c>
      <c r="H20" s="54">
        <v>-996</v>
      </c>
      <c r="I20" s="55">
        <v>-2.842790272862199</v>
      </c>
      <c r="J20" s="54">
        <v>607</v>
      </c>
      <c r="K20" s="55">
        <v>1.8155714413902431</v>
      </c>
      <c r="L20" s="54">
        <v>23401</v>
      </c>
      <c r="M20" s="54">
        <v>-690</v>
      </c>
      <c r="N20" s="55">
        <v>-2.8641401353202443</v>
      </c>
      <c r="O20" s="54">
        <v>830</v>
      </c>
      <c r="P20" s="55">
        <v>3.6772850117407292</v>
      </c>
    </row>
    <row r="21" spans="1:16" s="32" customFormat="1" ht="15.75" customHeight="1" x14ac:dyDescent="0.2">
      <c r="A21" s="46" t="s">
        <v>81</v>
      </c>
      <c r="B21" s="47">
        <v>152789</v>
      </c>
      <c r="C21" s="47">
        <v>-326</v>
      </c>
      <c r="D21" s="48">
        <v>-0.21291186363191064</v>
      </c>
      <c r="E21" s="47">
        <v>-1115</v>
      </c>
      <c r="F21" s="48">
        <v>-0.72447759642374465</v>
      </c>
      <c r="G21" s="47">
        <v>98302</v>
      </c>
      <c r="H21" s="47">
        <v>-189</v>
      </c>
      <c r="I21" s="48">
        <v>-0.19189570620665847</v>
      </c>
      <c r="J21" s="47">
        <v>-36</v>
      </c>
      <c r="K21" s="48">
        <v>-3.6608432142203419E-2</v>
      </c>
      <c r="L21" s="47">
        <v>54487</v>
      </c>
      <c r="M21" s="47">
        <v>-137</v>
      </c>
      <c r="N21" s="48">
        <v>-0.25080550673696544</v>
      </c>
      <c r="O21" s="47">
        <v>-1079</v>
      </c>
      <c r="P21" s="48">
        <v>-1.9418349350322139</v>
      </c>
    </row>
    <row r="22" spans="1:16" s="32" customFormat="1" ht="12.75" customHeight="1" x14ac:dyDescent="0.2">
      <c r="A22" s="53" t="s">
        <v>82</v>
      </c>
      <c r="B22" s="54">
        <v>55633</v>
      </c>
      <c r="C22" s="54">
        <v>-586</v>
      </c>
      <c r="D22" s="55">
        <v>-1.0423522296732421</v>
      </c>
      <c r="E22" s="54">
        <v>-4632</v>
      </c>
      <c r="F22" s="55">
        <v>-7.6860532647473656</v>
      </c>
      <c r="G22" s="54">
        <v>34997</v>
      </c>
      <c r="H22" s="54">
        <v>-427</v>
      </c>
      <c r="I22" s="55">
        <v>-1.205397470641373</v>
      </c>
      <c r="J22" s="54">
        <v>-2759</v>
      </c>
      <c r="K22" s="55">
        <v>-7.3074478228625912</v>
      </c>
      <c r="L22" s="54">
        <v>20636</v>
      </c>
      <c r="M22" s="54">
        <v>-159</v>
      </c>
      <c r="N22" s="55">
        <v>-0.76460687665304161</v>
      </c>
      <c r="O22" s="54">
        <v>-1873</v>
      </c>
      <c r="P22" s="55">
        <v>-8.3211159980452258</v>
      </c>
    </row>
    <row r="23" spans="1:16" s="32" customFormat="1" ht="12.75" customHeight="1" x14ac:dyDescent="0.2">
      <c r="A23" s="53" t="s">
        <v>83</v>
      </c>
      <c r="B23" s="54">
        <v>97156</v>
      </c>
      <c r="C23" s="54">
        <v>260</v>
      </c>
      <c r="D23" s="55">
        <v>0.26832892998678998</v>
      </c>
      <c r="E23" s="54">
        <v>3517</v>
      </c>
      <c r="F23" s="55">
        <v>3.7559136684501118</v>
      </c>
      <c r="G23" s="54">
        <v>63305</v>
      </c>
      <c r="H23" s="54">
        <v>238</v>
      </c>
      <c r="I23" s="55">
        <v>0.37737644092790207</v>
      </c>
      <c r="J23" s="54">
        <v>2723</v>
      </c>
      <c r="K23" s="55">
        <v>4.4947344095605954</v>
      </c>
      <c r="L23" s="54">
        <v>33851</v>
      </c>
      <c r="M23" s="54">
        <v>22</v>
      </c>
      <c r="N23" s="55">
        <v>6.5032959886487926E-2</v>
      </c>
      <c r="O23" s="54">
        <v>794</v>
      </c>
      <c r="P23" s="55">
        <v>2.4019118492301175</v>
      </c>
    </row>
    <row r="24" spans="1:16" s="32" customFormat="1" ht="33.75" x14ac:dyDescent="0.2">
      <c r="A24" s="52" t="s">
        <v>84</v>
      </c>
      <c r="B24" s="44">
        <v>417452</v>
      </c>
      <c r="C24" s="44">
        <v>7167</v>
      </c>
      <c r="D24" s="45">
        <v>1.7468345174695639</v>
      </c>
      <c r="E24" s="44">
        <v>-7094</v>
      </c>
      <c r="F24" s="45">
        <v>-1.67096145058486</v>
      </c>
      <c r="G24" s="44">
        <v>248303</v>
      </c>
      <c r="H24" s="44">
        <v>4445</v>
      </c>
      <c r="I24" s="45">
        <v>1.8227821109006062</v>
      </c>
      <c r="J24" s="44">
        <v>-3974</v>
      </c>
      <c r="K24" s="45">
        <v>-1.5752525993253448</v>
      </c>
      <c r="L24" s="44">
        <v>169149</v>
      </c>
      <c r="M24" s="44">
        <v>2722</v>
      </c>
      <c r="N24" s="45">
        <v>1.6355519236662321</v>
      </c>
      <c r="O24" s="44">
        <v>-3120</v>
      </c>
      <c r="P24" s="45">
        <v>-1.8111209793984988</v>
      </c>
    </row>
    <row r="25" spans="1:16" s="32" customFormat="1" ht="15.75" customHeight="1" x14ac:dyDescent="0.2">
      <c r="A25" s="46" t="s">
        <v>85</v>
      </c>
      <c r="B25" s="47">
        <v>3102</v>
      </c>
      <c r="C25" s="47">
        <v>93</v>
      </c>
      <c r="D25" s="48">
        <v>3.0907278165503489</v>
      </c>
      <c r="E25" s="47">
        <v>-223</v>
      </c>
      <c r="F25" s="48">
        <v>-6.7067669172932334</v>
      </c>
      <c r="G25" s="47">
        <v>1315</v>
      </c>
      <c r="H25" s="47">
        <v>31</v>
      </c>
      <c r="I25" s="48">
        <v>2.4143302180685358</v>
      </c>
      <c r="J25" s="47">
        <v>-41</v>
      </c>
      <c r="K25" s="48">
        <v>-3.0235988200589969</v>
      </c>
      <c r="L25" s="47">
        <v>1787</v>
      </c>
      <c r="M25" s="47">
        <v>62</v>
      </c>
      <c r="N25" s="48">
        <v>3.5942028985507246</v>
      </c>
      <c r="O25" s="47">
        <v>-182</v>
      </c>
      <c r="P25" s="48">
        <v>-9.2432706957846626</v>
      </c>
    </row>
    <row r="26" spans="1:16" s="32" customFormat="1" ht="15.75" customHeight="1" x14ac:dyDescent="0.2">
      <c r="A26" s="49" t="s">
        <v>86</v>
      </c>
      <c r="B26" s="50">
        <v>23804</v>
      </c>
      <c r="C26" s="50">
        <v>306</v>
      </c>
      <c r="D26" s="51">
        <v>1.30223848838199</v>
      </c>
      <c r="E26" s="50">
        <v>1174</v>
      </c>
      <c r="F26" s="51">
        <v>5.1878038002651348</v>
      </c>
      <c r="G26" s="50">
        <v>10513</v>
      </c>
      <c r="H26" s="50">
        <v>132</v>
      </c>
      <c r="I26" s="51">
        <v>1.2715538002119255</v>
      </c>
      <c r="J26" s="50">
        <v>151</v>
      </c>
      <c r="K26" s="51">
        <v>1.4572476355915847</v>
      </c>
      <c r="L26" s="50">
        <v>13291</v>
      </c>
      <c r="M26" s="50">
        <v>174</v>
      </c>
      <c r="N26" s="51">
        <v>1.3265228329648548</v>
      </c>
      <c r="O26" s="50">
        <v>1023</v>
      </c>
      <c r="P26" s="51">
        <v>8.3387675252689917</v>
      </c>
    </row>
    <row r="27" spans="1:16" s="32" customFormat="1" ht="15.75" customHeight="1" x14ac:dyDescent="0.2">
      <c r="A27" s="46" t="s">
        <v>87</v>
      </c>
      <c r="B27" s="47">
        <v>26341</v>
      </c>
      <c r="C27" s="47">
        <v>-209</v>
      </c>
      <c r="D27" s="48">
        <v>-0.7871939736346516</v>
      </c>
      <c r="E27" s="47">
        <v>-1325</v>
      </c>
      <c r="F27" s="48">
        <v>-4.7892720306513414</v>
      </c>
      <c r="G27" s="47">
        <v>4764</v>
      </c>
      <c r="H27" s="47">
        <v>41</v>
      </c>
      <c r="I27" s="48">
        <v>0.86809231420707178</v>
      </c>
      <c r="J27" s="47">
        <v>-150</v>
      </c>
      <c r="K27" s="48">
        <v>-3.0525030525030523</v>
      </c>
      <c r="L27" s="47">
        <v>21577</v>
      </c>
      <c r="M27" s="47">
        <v>-250</v>
      </c>
      <c r="N27" s="48">
        <v>-1.1453704127914968</v>
      </c>
      <c r="O27" s="47">
        <v>-1175</v>
      </c>
      <c r="P27" s="48">
        <v>-5.1643811533052038</v>
      </c>
    </row>
    <row r="28" spans="1:16" s="32" customFormat="1" ht="15.75" customHeight="1" x14ac:dyDescent="0.2">
      <c r="A28" s="49" t="s">
        <v>88</v>
      </c>
      <c r="B28" s="50">
        <v>338690</v>
      </c>
      <c r="C28" s="50">
        <v>5954</v>
      </c>
      <c r="D28" s="51">
        <v>1.7894066166570495</v>
      </c>
      <c r="E28" s="50">
        <v>-4517</v>
      </c>
      <c r="F28" s="51">
        <v>-1.316115347297695</v>
      </c>
      <c r="G28" s="50">
        <v>215377</v>
      </c>
      <c r="H28" s="50">
        <v>3714</v>
      </c>
      <c r="I28" s="51">
        <v>1.7546760652546738</v>
      </c>
      <c r="J28" s="50">
        <v>-2186</v>
      </c>
      <c r="K28" s="51">
        <v>-1.0047664354692665</v>
      </c>
      <c r="L28" s="50">
        <v>123313</v>
      </c>
      <c r="M28" s="50">
        <v>2240</v>
      </c>
      <c r="N28" s="51">
        <v>1.8501234792232786</v>
      </c>
      <c r="O28" s="50">
        <v>-2331</v>
      </c>
      <c r="P28" s="51">
        <v>-1.8552417942758905</v>
      </c>
    </row>
    <row r="29" spans="1:16" s="32" customFormat="1" ht="15.75" customHeight="1" x14ac:dyDescent="0.2">
      <c r="A29" s="46" t="s">
        <v>89</v>
      </c>
      <c r="B29" s="47">
        <v>25515</v>
      </c>
      <c r="C29" s="47">
        <v>1023</v>
      </c>
      <c r="D29" s="48">
        <v>4.1768740813326799</v>
      </c>
      <c r="E29" s="47">
        <v>-2203</v>
      </c>
      <c r="F29" s="48">
        <v>-7.9479038891694929</v>
      </c>
      <c r="G29" s="47">
        <v>16334</v>
      </c>
      <c r="H29" s="47">
        <v>527</v>
      </c>
      <c r="I29" s="48">
        <v>3.3339659644461315</v>
      </c>
      <c r="J29" s="47">
        <v>-1748</v>
      </c>
      <c r="K29" s="48">
        <v>-9.6670722265236151</v>
      </c>
      <c r="L29" s="47">
        <v>9181</v>
      </c>
      <c r="M29" s="47">
        <v>496</v>
      </c>
      <c r="N29" s="48">
        <v>5.7109959700633279</v>
      </c>
      <c r="O29" s="47">
        <v>-455</v>
      </c>
      <c r="P29" s="48">
        <v>-4.7218762972187633</v>
      </c>
    </row>
    <row r="30" spans="1:16" s="32" customFormat="1" x14ac:dyDescent="0.2">
      <c r="A30" s="43" t="s">
        <v>90</v>
      </c>
      <c r="B30" s="44">
        <v>417452</v>
      </c>
      <c r="C30" s="44">
        <v>7167</v>
      </c>
      <c r="D30" s="45">
        <v>1.7468345174695639</v>
      </c>
      <c r="E30" s="44">
        <v>-7094</v>
      </c>
      <c r="F30" s="45">
        <v>-1.67096145058486</v>
      </c>
      <c r="G30" s="44">
        <v>248303</v>
      </c>
      <c r="H30" s="44">
        <v>4445</v>
      </c>
      <c r="I30" s="45">
        <v>1.8227821109006062</v>
      </c>
      <c r="J30" s="44">
        <v>-3974</v>
      </c>
      <c r="K30" s="45">
        <v>-1.5752525993253448</v>
      </c>
      <c r="L30" s="44">
        <v>169149</v>
      </c>
      <c r="M30" s="44">
        <v>2722</v>
      </c>
      <c r="N30" s="45">
        <v>1.6355519236662321</v>
      </c>
      <c r="O30" s="44">
        <v>-3120</v>
      </c>
      <c r="P30" s="45">
        <v>-1.8111209793984988</v>
      </c>
    </row>
    <row r="31" spans="1:16" s="32" customFormat="1" ht="22.5" customHeight="1" x14ac:dyDescent="0.2">
      <c r="A31" s="46" t="s">
        <v>91</v>
      </c>
      <c r="B31" s="47">
        <v>159924</v>
      </c>
      <c r="C31" s="47">
        <v>3644</v>
      </c>
      <c r="D31" s="48">
        <v>2.3317123112362426</v>
      </c>
      <c r="E31" s="47">
        <v>-5071</v>
      </c>
      <c r="F31" s="48">
        <v>-3.0734264674687113</v>
      </c>
      <c r="G31" s="47">
        <v>91663</v>
      </c>
      <c r="H31" s="47">
        <v>2528</v>
      </c>
      <c r="I31" s="48">
        <v>2.8361474168396255</v>
      </c>
      <c r="J31" s="47">
        <v>-2843</v>
      </c>
      <c r="K31" s="48">
        <v>-3.0082746069032655</v>
      </c>
      <c r="L31" s="47">
        <v>68261</v>
      </c>
      <c r="M31" s="47">
        <v>1116</v>
      </c>
      <c r="N31" s="48">
        <v>1.6620746146399583</v>
      </c>
      <c r="O31" s="47">
        <v>-2228</v>
      </c>
      <c r="P31" s="48">
        <v>-3.1607768588006637</v>
      </c>
    </row>
    <row r="32" spans="1:16" s="32" customFormat="1" ht="15.75" customHeight="1" x14ac:dyDescent="0.2">
      <c r="A32" s="46" t="s">
        <v>92</v>
      </c>
      <c r="B32" s="47">
        <v>168322</v>
      </c>
      <c r="C32" s="47">
        <v>2635</v>
      </c>
      <c r="D32" s="48">
        <v>1.5903480659315457</v>
      </c>
      <c r="E32" s="47">
        <v>-6789</v>
      </c>
      <c r="F32" s="48">
        <v>-3.8769694650821478</v>
      </c>
      <c r="G32" s="47">
        <v>99671</v>
      </c>
      <c r="H32" s="47">
        <v>1528</v>
      </c>
      <c r="I32" s="48">
        <v>1.5569118531122954</v>
      </c>
      <c r="J32" s="47">
        <v>-4212</v>
      </c>
      <c r="K32" s="48">
        <v>-4.0545613815542483</v>
      </c>
      <c r="L32" s="47">
        <v>68651</v>
      </c>
      <c r="M32" s="47">
        <v>1107</v>
      </c>
      <c r="N32" s="48">
        <v>1.6389316593627858</v>
      </c>
      <c r="O32" s="47">
        <v>-2577</v>
      </c>
      <c r="P32" s="48">
        <v>-3.6179592295164822</v>
      </c>
    </row>
    <row r="33" spans="1:16" s="32" customFormat="1" ht="12.75" customHeight="1" x14ac:dyDescent="0.2">
      <c r="A33" s="56" t="s">
        <v>93</v>
      </c>
      <c r="B33" s="54">
        <v>28005</v>
      </c>
      <c r="C33" s="54">
        <v>705</v>
      </c>
      <c r="D33" s="55">
        <v>2.5824175824175826</v>
      </c>
      <c r="E33" s="54">
        <v>0</v>
      </c>
      <c r="F33" s="55">
        <v>0</v>
      </c>
      <c r="G33" s="54">
        <v>18321</v>
      </c>
      <c r="H33" s="54">
        <v>410</v>
      </c>
      <c r="I33" s="55">
        <v>2.2890960862040086</v>
      </c>
      <c r="J33" s="54">
        <v>-377</v>
      </c>
      <c r="K33" s="55">
        <v>-2.0162584233607874</v>
      </c>
      <c r="L33" s="54">
        <v>9684</v>
      </c>
      <c r="M33" s="54">
        <v>295</v>
      </c>
      <c r="N33" s="55">
        <v>3.1419746511875597</v>
      </c>
      <c r="O33" s="54">
        <v>377</v>
      </c>
      <c r="P33" s="55">
        <v>4.0507145159557325</v>
      </c>
    </row>
    <row r="34" spans="1:16" s="32" customFormat="1" ht="12.75" customHeight="1" x14ac:dyDescent="0.2">
      <c r="A34" s="56" t="s">
        <v>94</v>
      </c>
      <c r="B34" s="54">
        <v>140317</v>
      </c>
      <c r="C34" s="54">
        <v>1930</v>
      </c>
      <c r="D34" s="55">
        <v>1.3946396699111911</v>
      </c>
      <c r="E34" s="54">
        <v>-6789</v>
      </c>
      <c r="F34" s="55">
        <v>-4.6150394953298983</v>
      </c>
      <c r="G34" s="54">
        <v>81350</v>
      </c>
      <c r="H34" s="54">
        <v>1118</v>
      </c>
      <c r="I34" s="55">
        <v>1.3934589689899293</v>
      </c>
      <c r="J34" s="54">
        <v>-3835</v>
      </c>
      <c r="K34" s="55">
        <v>-4.5019663086224098</v>
      </c>
      <c r="L34" s="54">
        <v>58967</v>
      </c>
      <c r="M34" s="54">
        <v>812</v>
      </c>
      <c r="N34" s="55">
        <v>1.3962685925543805</v>
      </c>
      <c r="O34" s="54">
        <v>-2954</v>
      </c>
      <c r="P34" s="55">
        <v>-4.7705947901358181</v>
      </c>
    </row>
    <row r="35" spans="1:16" s="32" customFormat="1" ht="15.75" customHeight="1" x14ac:dyDescent="0.2">
      <c r="A35" s="46" t="s">
        <v>95</v>
      </c>
      <c r="B35" s="47">
        <v>89206</v>
      </c>
      <c r="C35" s="47">
        <v>888</v>
      </c>
      <c r="D35" s="48">
        <v>1.0054575511220816</v>
      </c>
      <c r="E35" s="47">
        <v>4766</v>
      </c>
      <c r="F35" s="48">
        <v>5.6442444339175744</v>
      </c>
      <c r="G35" s="47">
        <v>56969</v>
      </c>
      <c r="H35" s="47">
        <v>389</v>
      </c>
      <c r="I35" s="48">
        <v>0.68752209261223052</v>
      </c>
      <c r="J35" s="47">
        <v>3081</v>
      </c>
      <c r="K35" s="48">
        <v>5.7174138954869358</v>
      </c>
      <c r="L35" s="47">
        <v>32237</v>
      </c>
      <c r="M35" s="47">
        <v>499</v>
      </c>
      <c r="N35" s="48">
        <v>1.572247778688008</v>
      </c>
      <c r="O35" s="47">
        <v>1685</v>
      </c>
      <c r="P35" s="48">
        <v>5.5151872217858076</v>
      </c>
    </row>
    <row r="36" spans="1:16" s="32" customFormat="1" ht="12.75" customHeight="1" x14ac:dyDescent="0.2">
      <c r="A36" s="56" t="s">
        <v>96</v>
      </c>
      <c r="B36" s="54">
        <v>27644</v>
      </c>
      <c r="C36" s="54">
        <v>578</v>
      </c>
      <c r="D36" s="55">
        <v>2.1355205793246137</v>
      </c>
      <c r="E36" s="54">
        <v>1817</v>
      </c>
      <c r="F36" s="55">
        <v>7.0352731637433692</v>
      </c>
      <c r="G36" s="54">
        <v>16340</v>
      </c>
      <c r="H36" s="54">
        <v>250</v>
      </c>
      <c r="I36" s="55">
        <v>1.5537600994406464</v>
      </c>
      <c r="J36" s="54">
        <v>838</v>
      </c>
      <c r="K36" s="55">
        <v>5.4057540962456461</v>
      </c>
      <c r="L36" s="54">
        <v>11304</v>
      </c>
      <c r="M36" s="54">
        <v>328</v>
      </c>
      <c r="N36" s="55">
        <v>2.9883381924198251</v>
      </c>
      <c r="O36" s="54">
        <v>979</v>
      </c>
      <c r="P36" s="55">
        <v>9.4818401937046008</v>
      </c>
    </row>
    <row r="37" spans="1:16" s="32" customFormat="1" ht="12.75" customHeight="1" x14ac:dyDescent="0.2">
      <c r="A37" s="56" t="s">
        <v>97</v>
      </c>
      <c r="B37" s="54">
        <v>61562</v>
      </c>
      <c r="C37" s="54">
        <v>310</v>
      </c>
      <c r="D37" s="55">
        <v>0.50610592307189972</v>
      </c>
      <c r="E37" s="54">
        <v>2949</v>
      </c>
      <c r="F37" s="55">
        <v>5.0313070479245221</v>
      </c>
      <c r="G37" s="54">
        <v>40629</v>
      </c>
      <c r="H37" s="54">
        <v>139</v>
      </c>
      <c r="I37" s="55">
        <v>0.34329464065201282</v>
      </c>
      <c r="J37" s="54">
        <v>2243</v>
      </c>
      <c r="K37" s="55">
        <v>5.8432761944458917</v>
      </c>
      <c r="L37" s="54">
        <v>20933</v>
      </c>
      <c r="M37" s="54">
        <v>171</v>
      </c>
      <c r="N37" s="55">
        <v>0.82362007513726998</v>
      </c>
      <c r="O37" s="54">
        <v>706</v>
      </c>
      <c r="P37" s="55">
        <v>3.4903841400108764</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417452</v>
      </c>
      <c r="C39" s="44">
        <v>7167</v>
      </c>
      <c r="D39" s="45">
        <v>1.7468345174695639</v>
      </c>
      <c r="E39" s="44">
        <v>-7094</v>
      </c>
      <c r="F39" s="45">
        <v>-1.67096145058486</v>
      </c>
      <c r="G39" s="44">
        <v>248303</v>
      </c>
      <c r="H39" s="44">
        <v>4445</v>
      </c>
      <c r="I39" s="45">
        <v>1.8227821109006062</v>
      </c>
      <c r="J39" s="44">
        <v>-3974</v>
      </c>
      <c r="K39" s="45">
        <v>-1.5752525993253448</v>
      </c>
      <c r="L39" s="44">
        <v>169149</v>
      </c>
      <c r="M39" s="44">
        <v>2722</v>
      </c>
      <c r="N39" s="45">
        <v>1.6355519236662321</v>
      </c>
      <c r="O39" s="44">
        <v>-3120</v>
      </c>
      <c r="P39" s="45">
        <v>-1.8111209793984988</v>
      </c>
    </row>
    <row r="40" spans="1:16" s="32" customFormat="1" ht="22.5" customHeight="1" x14ac:dyDescent="0.2">
      <c r="A40" s="46" t="s">
        <v>100</v>
      </c>
      <c r="B40" s="47">
        <v>8025</v>
      </c>
      <c r="C40" s="47">
        <v>22</v>
      </c>
      <c r="D40" s="48">
        <v>0.27489691365737851</v>
      </c>
      <c r="E40" s="47">
        <v>105</v>
      </c>
      <c r="F40" s="48">
        <v>1.3257575757575757</v>
      </c>
      <c r="G40" s="47">
        <v>2928</v>
      </c>
      <c r="H40" s="47">
        <v>10</v>
      </c>
      <c r="I40" s="48">
        <v>0.3427004797806717</v>
      </c>
      <c r="J40" s="47">
        <v>179</v>
      </c>
      <c r="K40" s="48">
        <v>6.5114587122590031</v>
      </c>
      <c r="L40" s="47">
        <v>5097</v>
      </c>
      <c r="M40" s="47">
        <v>12</v>
      </c>
      <c r="N40" s="48">
        <v>0.2359882005899705</v>
      </c>
      <c r="O40" s="47">
        <v>-74</v>
      </c>
      <c r="P40" s="48">
        <v>-1.4310578224714756</v>
      </c>
    </row>
    <row r="41" spans="1:16" s="32" customFormat="1" ht="22.5" x14ac:dyDescent="0.2">
      <c r="A41" s="49" t="s">
        <v>101</v>
      </c>
      <c r="B41" s="50">
        <v>14270</v>
      </c>
      <c r="C41" s="50">
        <v>-69</v>
      </c>
      <c r="D41" s="51">
        <v>-0.48120510495850477</v>
      </c>
      <c r="E41" s="50">
        <v>287</v>
      </c>
      <c r="F41" s="51">
        <v>2.0524923120932561</v>
      </c>
      <c r="G41" s="50">
        <v>11199</v>
      </c>
      <c r="H41" s="50">
        <v>-67</v>
      </c>
      <c r="I41" s="51">
        <v>-0.59470974613882477</v>
      </c>
      <c r="J41" s="50">
        <v>293</v>
      </c>
      <c r="K41" s="51">
        <v>2.6865945351182834</v>
      </c>
      <c r="L41" s="50">
        <v>3071</v>
      </c>
      <c r="M41" s="50">
        <v>-2</v>
      </c>
      <c r="N41" s="51">
        <v>-6.5082980800520662E-2</v>
      </c>
      <c r="O41" s="50">
        <v>-6</v>
      </c>
      <c r="P41" s="51">
        <v>-0.19499512512187195</v>
      </c>
    </row>
    <row r="42" spans="1:16" s="32" customFormat="1" ht="22.5" customHeight="1" x14ac:dyDescent="0.2">
      <c r="A42" s="46" t="s">
        <v>102</v>
      </c>
      <c r="B42" s="47">
        <v>43666</v>
      </c>
      <c r="C42" s="47">
        <v>542</v>
      </c>
      <c r="D42" s="48">
        <v>1.2568407383359614</v>
      </c>
      <c r="E42" s="47">
        <v>2398</v>
      </c>
      <c r="F42" s="48">
        <v>5.8107977125133274</v>
      </c>
      <c r="G42" s="47">
        <v>23832</v>
      </c>
      <c r="H42" s="47">
        <v>166</v>
      </c>
      <c r="I42" s="48">
        <v>0.70142820924533089</v>
      </c>
      <c r="J42" s="47">
        <v>1313</v>
      </c>
      <c r="K42" s="48">
        <v>5.8306319108308537</v>
      </c>
      <c r="L42" s="47">
        <v>19834</v>
      </c>
      <c r="M42" s="47">
        <v>376</v>
      </c>
      <c r="N42" s="48">
        <v>1.932367149758454</v>
      </c>
      <c r="O42" s="47">
        <v>1085</v>
      </c>
      <c r="P42" s="48">
        <v>5.7869753053496185</v>
      </c>
    </row>
    <row r="43" spans="1:16" s="32" customFormat="1" ht="22.5" x14ac:dyDescent="0.2">
      <c r="A43" s="49" t="s">
        <v>103</v>
      </c>
      <c r="B43" s="50">
        <v>42434</v>
      </c>
      <c r="C43" s="50">
        <v>675</v>
      </c>
      <c r="D43" s="51">
        <v>1.6164180176728371</v>
      </c>
      <c r="E43" s="50">
        <v>1797</v>
      </c>
      <c r="F43" s="51">
        <v>4.4220784014568002</v>
      </c>
      <c r="G43" s="50">
        <v>20301</v>
      </c>
      <c r="H43" s="50">
        <v>300</v>
      </c>
      <c r="I43" s="51">
        <v>1.4999250037498124</v>
      </c>
      <c r="J43" s="50">
        <v>751</v>
      </c>
      <c r="K43" s="51">
        <v>3.8414322250639388</v>
      </c>
      <c r="L43" s="50">
        <v>22133</v>
      </c>
      <c r="M43" s="50">
        <v>375</v>
      </c>
      <c r="N43" s="51">
        <v>1.7235039985292766</v>
      </c>
      <c r="O43" s="50">
        <v>1046</v>
      </c>
      <c r="P43" s="51">
        <v>4.9604021435007351</v>
      </c>
    </row>
    <row r="44" spans="1:16" s="32" customFormat="1" ht="22.5" customHeight="1" x14ac:dyDescent="0.2">
      <c r="A44" s="46" t="s">
        <v>104</v>
      </c>
      <c r="B44" s="47">
        <v>46452</v>
      </c>
      <c r="C44" s="47">
        <v>712</v>
      </c>
      <c r="D44" s="48">
        <v>1.5566243987756887</v>
      </c>
      <c r="E44" s="47">
        <v>-64</v>
      </c>
      <c r="F44" s="48">
        <v>-0.13758706681571933</v>
      </c>
      <c r="G44" s="47">
        <v>36311</v>
      </c>
      <c r="H44" s="47">
        <v>484</v>
      </c>
      <c r="I44" s="48">
        <v>1.3509364445809027</v>
      </c>
      <c r="J44" s="47">
        <v>54</v>
      </c>
      <c r="K44" s="48">
        <v>0.14893675704001985</v>
      </c>
      <c r="L44" s="47">
        <v>10141</v>
      </c>
      <c r="M44" s="47">
        <v>228</v>
      </c>
      <c r="N44" s="48">
        <v>2.300010087763543</v>
      </c>
      <c r="O44" s="47">
        <v>-118</v>
      </c>
      <c r="P44" s="48">
        <v>-1.150209572083049</v>
      </c>
    </row>
    <row r="45" spans="1:16" s="32" customFormat="1" ht="22.5" customHeight="1" x14ac:dyDescent="0.2">
      <c r="A45" s="49" t="s">
        <v>105</v>
      </c>
      <c r="B45" s="50">
        <v>18715</v>
      </c>
      <c r="C45" s="50">
        <v>423</v>
      </c>
      <c r="D45" s="51">
        <v>2.312486332823092</v>
      </c>
      <c r="E45" s="50">
        <v>-101</v>
      </c>
      <c r="F45" s="51">
        <v>-0.53677721088435371</v>
      </c>
      <c r="G45" s="50">
        <v>14804</v>
      </c>
      <c r="H45" s="50">
        <v>337</v>
      </c>
      <c r="I45" s="51">
        <v>2.3294394138383909</v>
      </c>
      <c r="J45" s="50">
        <v>5</v>
      </c>
      <c r="K45" s="51">
        <v>3.3786066626123386E-2</v>
      </c>
      <c r="L45" s="50">
        <v>3911</v>
      </c>
      <c r="M45" s="50">
        <v>86</v>
      </c>
      <c r="N45" s="51">
        <v>2.2483660130718954</v>
      </c>
      <c r="O45" s="50">
        <v>-106</v>
      </c>
      <c r="P45" s="51">
        <v>-2.6387851630570078</v>
      </c>
    </row>
    <row r="46" spans="1:16" s="32" customFormat="1" ht="22.5" customHeight="1" x14ac:dyDescent="0.2">
      <c r="A46" s="46" t="s">
        <v>106</v>
      </c>
      <c r="B46" s="47">
        <v>61683</v>
      </c>
      <c r="C46" s="47">
        <v>1425</v>
      </c>
      <c r="D46" s="48">
        <v>2.3648312257293638</v>
      </c>
      <c r="E46" s="47">
        <v>-3704</v>
      </c>
      <c r="F46" s="48">
        <v>-5.6647345802682487</v>
      </c>
      <c r="G46" s="47">
        <v>43775</v>
      </c>
      <c r="H46" s="47">
        <v>1073</v>
      </c>
      <c r="I46" s="48">
        <v>2.5127628682497307</v>
      </c>
      <c r="J46" s="47">
        <v>-2433</v>
      </c>
      <c r="K46" s="48">
        <v>-5.2653220221606647</v>
      </c>
      <c r="L46" s="47">
        <v>17908</v>
      </c>
      <c r="M46" s="47">
        <v>352</v>
      </c>
      <c r="N46" s="48">
        <v>2.0050125313283207</v>
      </c>
      <c r="O46" s="47">
        <v>-1271</v>
      </c>
      <c r="P46" s="48">
        <v>-6.6270399916575418</v>
      </c>
    </row>
    <row r="47" spans="1:16" s="32" customFormat="1" ht="22.5" customHeight="1" x14ac:dyDescent="0.2">
      <c r="A47" s="49" t="s">
        <v>107</v>
      </c>
      <c r="B47" s="50">
        <v>33565</v>
      </c>
      <c r="C47" s="50">
        <v>946</v>
      </c>
      <c r="D47" s="51">
        <v>2.9001502191974002</v>
      </c>
      <c r="E47" s="50">
        <v>-235</v>
      </c>
      <c r="F47" s="51">
        <v>-0.69526627218934911</v>
      </c>
      <c r="G47" s="50">
        <v>26016</v>
      </c>
      <c r="H47" s="50">
        <v>748</v>
      </c>
      <c r="I47" s="51">
        <v>2.9602659490264367</v>
      </c>
      <c r="J47" s="50">
        <v>-307</v>
      </c>
      <c r="K47" s="51">
        <v>-1.1662804391596702</v>
      </c>
      <c r="L47" s="50">
        <v>7549</v>
      </c>
      <c r="M47" s="50">
        <v>198</v>
      </c>
      <c r="N47" s="51">
        <v>2.6935110869269487</v>
      </c>
      <c r="O47" s="50">
        <v>72</v>
      </c>
      <c r="P47" s="51">
        <v>0.96295305603851811</v>
      </c>
    </row>
    <row r="48" spans="1:16" s="32" customFormat="1" ht="22.5" customHeight="1" x14ac:dyDescent="0.2">
      <c r="A48" s="46" t="s">
        <v>108</v>
      </c>
      <c r="B48" s="47">
        <v>5160</v>
      </c>
      <c r="C48" s="47">
        <v>104</v>
      </c>
      <c r="D48" s="48">
        <v>2.0569620253164556</v>
      </c>
      <c r="E48" s="47">
        <v>-277</v>
      </c>
      <c r="F48" s="48">
        <v>-5.0947213536876959</v>
      </c>
      <c r="G48" s="47">
        <v>1578</v>
      </c>
      <c r="H48" s="47">
        <v>38</v>
      </c>
      <c r="I48" s="48">
        <v>2.4675324675324677</v>
      </c>
      <c r="J48" s="47">
        <v>-67</v>
      </c>
      <c r="K48" s="48">
        <v>-4.0729483282674774</v>
      </c>
      <c r="L48" s="47">
        <v>3582</v>
      </c>
      <c r="M48" s="47">
        <v>66</v>
      </c>
      <c r="N48" s="48">
        <v>1.8771331058020477</v>
      </c>
      <c r="O48" s="47">
        <v>-210</v>
      </c>
      <c r="P48" s="48">
        <v>-5.537974683544304</v>
      </c>
    </row>
    <row r="49" spans="1:16" s="32" customFormat="1" ht="22.5" customHeight="1" x14ac:dyDescent="0.2">
      <c r="A49" s="49" t="s">
        <v>109</v>
      </c>
      <c r="B49" s="50">
        <v>4104</v>
      </c>
      <c r="C49" s="50">
        <v>79</v>
      </c>
      <c r="D49" s="51">
        <v>1.9627329192546583</v>
      </c>
      <c r="E49" s="50">
        <v>-242</v>
      </c>
      <c r="F49" s="51">
        <v>-5.5683387022549473</v>
      </c>
      <c r="G49" s="50">
        <v>1016</v>
      </c>
      <c r="H49" s="50">
        <v>23</v>
      </c>
      <c r="I49" s="51">
        <v>2.3162134944612287</v>
      </c>
      <c r="J49" s="50">
        <v>-44</v>
      </c>
      <c r="K49" s="51">
        <v>-4.1509433962264151</v>
      </c>
      <c r="L49" s="50">
        <v>3088</v>
      </c>
      <c r="M49" s="50">
        <v>56</v>
      </c>
      <c r="N49" s="51">
        <v>1.8469656992084433</v>
      </c>
      <c r="O49" s="50">
        <v>-198</v>
      </c>
      <c r="P49" s="51">
        <v>-6.0255629945222156</v>
      </c>
    </row>
    <row r="50" spans="1:16" s="32" customFormat="1" ht="22.5" customHeight="1" x14ac:dyDescent="0.2">
      <c r="A50" s="46" t="s">
        <v>110</v>
      </c>
      <c r="B50" s="47">
        <v>17217</v>
      </c>
      <c r="C50" s="47">
        <v>-103</v>
      </c>
      <c r="D50" s="48">
        <v>-0.59468822170900693</v>
      </c>
      <c r="E50" s="47">
        <v>-988</v>
      </c>
      <c r="F50" s="48">
        <v>-5.4270804723976926</v>
      </c>
      <c r="G50" s="47">
        <v>302</v>
      </c>
      <c r="H50" s="47">
        <v>15</v>
      </c>
      <c r="I50" s="48">
        <v>5.2264808362369335</v>
      </c>
      <c r="J50" s="47">
        <v>-5</v>
      </c>
      <c r="K50" s="48">
        <v>-1.6286644951140066</v>
      </c>
      <c r="L50" s="47">
        <v>16915</v>
      </c>
      <c r="M50" s="47">
        <v>-118</v>
      </c>
      <c r="N50" s="48">
        <v>-0.6927728526977045</v>
      </c>
      <c r="O50" s="47">
        <v>-983</v>
      </c>
      <c r="P50" s="48">
        <v>-5.4922337691362166</v>
      </c>
    </row>
    <row r="51" spans="1:16" s="32" customFormat="1" ht="22.5" customHeight="1" x14ac:dyDescent="0.2">
      <c r="A51" s="49" t="s">
        <v>111</v>
      </c>
      <c r="B51" s="50">
        <v>13808</v>
      </c>
      <c r="C51" s="50">
        <v>170</v>
      </c>
      <c r="D51" s="51">
        <v>1.2465170846165128</v>
      </c>
      <c r="E51" s="50">
        <v>-215</v>
      </c>
      <c r="F51" s="51">
        <v>-1.5331954645938815</v>
      </c>
      <c r="G51" s="50">
        <v>2387</v>
      </c>
      <c r="H51" s="50">
        <v>20</v>
      </c>
      <c r="I51" s="51">
        <v>0.84495141529362061</v>
      </c>
      <c r="J51" s="50">
        <v>-176</v>
      </c>
      <c r="K51" s="51">
        <v>-6.866952789699571</v>
      </c>
      <c r="L51" s="50">
        <v>11421</v>
      </c>
      <c r="M51" s="50">
        <v>150</v>
      </c>
      <c r="N51" s="51">
        <v>1.3308490817141336</v>
      </c>
      <c r="O51" s="50">
        <v>-39</v>
      </c>
      <c r="P51" s="51">
        <v>-0.34031413612565448</v>
      </c>
    </row>
    <row r="52" spans="1:16" s="32" customFormat="1" ht="22.5" customHeight="1" x14ac:dyDescent="0.2">
      <c r="A52" s="46" t="s">
        <v>112</v>
      </c>
      <c r="B52" s="47">
        <v>3770</v>
      </c>
      <c r="C52" s="47">
        <v>24</v>
      </c>
      <c r="D52" s="48">
        <v>0.64068339562199683</v>
      </c>
      <c r="E52" s="47">
        <v>-63</v>
      </c>
      <c r="F52" s="48">
        <v>-1.6436211844508217</v>
      </c>
      <c r="G52" s="47">
        <v>1927</v>
      </c>
      <c r="H52" s="47">
        <v>3</v>
      </c>
      <c r="I52" s="48">
        <v>0.15592515592515593</v>
      </c>
      <c r="J52" s="47">
        <v>-132</v>
      </c>
      <c r="K52" s="48">
        <v>-6.4108790675084997</v>
      </c>
      <c r="L52" s="47">
        <v>1843</v>
      </c>
      <c r="M52" s="47">
        <v>21</v>
      </c>
      <c r="N52" s="48">
        <v>1.1525795828759604</v>
      </c>
      <c r="O52" s="47">
        <v>69</v>
      </c>
      <c r="P52" s="48">
        <v>3.8895152198421648</v>
      </c>
    </row>
    <row r="53" spans="1:16" s="32" customFormat="1" ht="22.5" customHeight="1" x14ac:dyDescent="0.2">
      <c r="A53" s="49" t="s">
        <v>113</v>
      </c>
      <c r="B53" s="50">
        <v>11121</v>
      </c>
      <c r="C53" s="50">
        <v>133</v>
      </c>
      <c r="D53" s="51">
        <v>1.2104113578449218</v>
      </c>
      <c r="E53" s="50">
        <v>-675</v>
      </c>
      <c r="F53" s="51">
        <v>-5.7222787385554428</v>
      </c>
      <c r="G53" s="50">
        <v>916</v>
      </c>
      <c r="H53" s="50">
        <v>11</v>
      </c>
      <c r="I53" s="51">
        <v>1.2154696132596685</v>
      </c>
      <c r="J53" s="50">
        <v>-92</v>
      </c>
      <c r="K53" s="51">
        <v>-9.1269841269841265</v>
      </c>
      <c r="L53" s="50">
        <v>10205</v>
      </c>
      <c r="M53" s="50">
        <v>122</v>
      </c>
      <c r="N53" s="51">
        <v>1.2099573539621145</v>
      </c>
      <c r="O53" s="50">
        <v>-583</v>
      </c>
      <c r="P53" s="51">
        <v>-5.404152762328513</v>
      </c>
    </row>
    <row r="54" spans="1:16" s="32" customFormat="1" ht="22.5" customHeight="1" x14ac:dyDescent="0.2">
      <c r="A54" s="46" t="s">
        <v>114</v>
      </c>
      <c r="B54" s="47">
        <v>54646</v>
      </c>
      <c r="C54" s="47">
        <v>1088</v>
      </c>
      <c r="D54" s="48">
        <v>2.0314425482654319</v>
      </c>
      <c r="E54" s="47">
        <v>-3100</v>
      </c>
      <c r="F54" s="48">
        <v>-5.3683372008450805</v>
      </c>
      <c r="G54" s="47">
        <v>46414</v>
      </c>
      <c r="H54" s="47">
        <v>965</v>
      </c>
      <c r="I54" s="48">
        <v>2.1232590376025877</v>
      </c>
      <c r="J54" s="47">
        <v>-2513</v>
      </c>
      <c r="K54" s="48">
        <v>-5.1362233531587878</v>
      </c>
      <c r="L54" s="47">
        <v>8232</v>
      </c>
      <c r="M54" s="47">
        <v>123</v>
      </c>
      <c r="N54" s="48">
        <v>1.516833148353681</v>
      </c>
      <c r="O54" s="47">
        <v>-587</v>
      </c>
      <c r="P54" s="48">
        <v>-6.6560834561741693</v>
      </c>
    </row>
    <row r="55" spans="1:16" s="32" customFormat="1" ht="22.5" customHeight="1" x14ac:dyDescent="0.2">
      <c r="A55" s="49" t="s">
        <v>115</v>
      </c>
      <c r="B55" s="50">
        <v>38704</v>
      </c>
      <c r="C55" s="50">
        <v>986</v>
      </c>
      <c r="D55" s="51">
        <v>2.614136486558142</v>
      </c>
      <c r="E55" s="50">
        <v>-2020</v>
      </c>
      <c r="F55" s="51">
        <v>-4.9602200176799922</v>
      </c>
      <c r="G55" s="50">
        <v>14570</v>
      </c>
      <c r="H55" s="50">
        <v>319</v>
      </c>
      <c r="I55" s="51">
        <v>2.2384394077608589</v>
      </c>
      <c r="J55" s="50">
        <v>-800</v>
      </c>
      <c r="K55" s="51">
        <v>-5.2049446974625893</v>
      </c>
      <c r="L55" s="50">
        <v>24134</v>
      </c>
      <c r="M55" s="50">
        <v>667</v>
      </c>
      <c r="N55" s="51">
        <v>2.8422891720288064</v>
      </c>
      <c r="O55" s="50">
        <v>-1220</v>
      </c>
      <c r="P55" s="51">
        <v>-4.8118640056795776</v>
      </c>
    </row>
    <row r="56" spans="1:16" s="32" customFormat="1" ht="22.5" customHeight="1" x14ac:dyDescent="0.2">
      <c r="A56" s="46" t="s">
        <v>116</v>
      </c>
      <c r="B56" s="47">
        <v>112</v>
      </c>
      <c r="C56" s="47">
        <v>10</v>
      </c>
      <c r="D56" s="48">
        <v>9.8039215686274517</v>
      </c>
      <c r="E56" s="47">
        <v>3</v>
      </c>
      <c r="F56" s="48">
        <v>2.7522935779816513</v>
      </c>
      <c r="G56" s="47">
        <v>27</v>
      </c>
      <c r="H56" s="47">
        <v>0</v>
      </c>
      <c r="I56" s="48">
        <v>0</v>
      </c>
      <c r="J56" s="47">
        <v>0</v>
      </c>
      <c r="K56" s="48">
        <v>0</v>
      </c>
      <c r="L56" s="47">
        <v>85</v>
      </c>
      <c r="M56" s="47">
        <v>10</v>
      </c>
      <c r="N56" s="48">
        <v>13.333333333333334</v>
      </c>
      <c r="O56" s="47">
        <v>3</v>
      </c>
      <c r="P56" s="48">
        <v>3.6585365853658538</v>
      </c>
    </row>
    <row r="57" spans="1:16" x14ac:dyDescent="0.2">
      <c r="A57" s="43" t="s">
        <v>117</v>
      </c>
      <c r="B57" s="44">
        <v>417452</v>
      </c>
      <c r="C57" s="44">
        <v>7167</v>
      </c>
      <c r="D57" s="45">
        <v>1.7468345174695639</v>
      </c>
      <c r="E57" s="44">
        <v>-7094</v>
      </c>
      <c r="F57" s="45">
        <v>-1.67096145058486</v>
      </c>
      <c r="G57" s="44">
        <v>248303</v>
      </c>
      <c r="H57" s="44">
        <v>4445</v>
      </c>
      <c r="I57" s="45">
        <v>1.8227821109006062</v>
      </c>
      <c r="J57" s="44">
        <v>-3974</v>
      </c>
      <c r="K57" s="45">
        <v>-1.5752525993253448</v>
      </c>
      <c r="L57" s="44">
        <v>169149</v>
      </c>
      <c r="M57" s="44">
        <v>2722</v>
      </c>
      <c r="N57" s="45">
        <v>1.6355519236662321</v>
      </c>
      <c r="O57" s="44">
        <v>-3120</v>
      </c>
      <c r="P57" s="45">
        <v>-1.8111209793984988</v>
      </c>
    </row>
    <row r="58" spans="1:16" ht="15.75" customHeight="1" x14ac:dyDescent="0.2">
      <c r="A58" s="49" t="s">
        <v>118</v>
      </c>
      <c r="B58" s="50">
        <v>341684</v>
      </c>
      <c r="C58" s="50">
        <v>4570</v>
      </c>
      <c r="D58" s="51">
        <v>1.3556245068433823</v>
      </c>
      <c r="E58" s="50">
        <v>-5077</v>
      </c>
      <c r="F58" s="51">
        <v>-1.4641208209689094</v>
      </c>
      <c r="G58" s="50">
        <v>204256</v>
      </c>
      <c r="H58" s="50">
        <v>2735</v>
      </c>
      <c r="I58" s="51">
        <v>1.3571786563186963</v>
      </c>
      <c r="J58" s="50">
        <v>-2447</v>
      </c>
      <c r="K58" s="51">
        <v>-1.1838241341441584</v>
      </c>
      <c r="L58" s="50">
        <v>137428</v>
      </c>
      <c r="M58" s="50">
        <v>1835</v>
      </c>
      <c r="N58" s="51">
        <v>1.353314699136386</v>
      </c>
      <c r="O58" s="50">
        <v>-2630</v>
      </c>
      <c r="P58" s="51">
        <v>-1.8777934855559839</v>
      </c>
    </row>
    <row r="59" spans="1:16" ht="15.75" customHeight="1" x14ac:dyDescent="0.2">
      <c r="A59" s="57" t="s">
        <v>119</v>
      </c>
      <c r="B59" s="58">
        <v>75768</v>
      </c>
      <c r="C59" s="58">
        <v>2597</v>
      </c>
      <c r="D59" s="59">
        <v>3.549220319525495</v>
      </c>
      <c r="E59" s="58">
        <v>-2017</v>
      </c>
      <c r="F59" s="59">
        <v>-2.5930449315420709</v>
      </c>
      <c r="G59" s="58">
        <v>44047</v>
      </c>
      <c r="H59" s="58">
        <v>1710</v>
      </c>
      <c r="I59" s="59">
        <v>4.0390202423412145</v>
      </c>
      <c r="J59" s="58">
        <v>-1527</v>
      </c>
      <c r="K59" s="59">
        <v>-3.3505946372931934</v>
      </c>
      <c r="L59" s="58">
        <v>31721</v>
      </c>
      <c r="M59" s="58">
        <v>887</v>
      </c>
      <c r="N59" s="59">
        <v>2.8766945579555037</v>
      </c>
      <c r="O59" s="58">
        <v>-490</v>
      </c>
      <c r="P59" s="59">
        <v>-1.5212194591909596</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410285</v>
      </c>
      <c r="C62" s="68">
        <f>100*B62/$B$62</f>
        <v>100</v>
      </c>
      <c r="D62" s="69"/>
      <c r="E62" s="70"/>
      <c r="F62" s="70"/>
      <c r="G62" s="66"/>
      <c r="H62" s="66"/>
      <c r="I62" s="66"/>
      <c r="J62" s="66"/>
      <c r="K62" s="66"/>
      <c r="L62" s="66"/>
      <c r="M62" s="66"/>
      <c r="N62" s="69"/>
      <c r="O62" s="70"/>
      <c r="P62" s="70"/>
    </row>
    <row r="63" spans="1:16" s="32" customFormat="1" ht="33.75" x14ac:dyDescent="0.2">
      <c r="A63" s="49" t="s">
        <v>123</v>
      </c>
      <c r="B63" s="50">
        <v>365484</v>
      </c>
      <c r="C63" s="51">
        <f t="shared" ref="C63:C67" si="0">100*B63/$B$62</f>
        <v>89.080517201457525</v>
      </c>
      <c r="D63" s="69"/>
      <c r="E63" s="71"/>
      <c r="F63" s="71"/>
      <c r="G63" s="66"/>
      <c r="H63" s="66"/>
      <c r="I63" s="66"/>
      <c r="J63" s="66"/>
      <c r="K63" s="66"/>
      <c r="L63" s="66"/>
      <c r="M63" s="66"/>
      <c r="N63" s="69"/>
      <c r="O63" s="71"/>
      <c r="P63" s="71"/>
    </row>
    <row r="64" spans="1:16" s="32" customFormat="1" ht="22.5" x14ac:dyDescent="0.2">
      <c r="A64" s="49" t="s">
        <v>124</v>
      </c>
      <c r="B64" s="50">
        <f>SUM(B65:B67)</f>
        <v>44801</v>
      </c>
      <c r="C64" s="51">
        <f>100*B64/$B$62</f>
        <v>10.919482798542477</v>
      </c>
      <c r="D64" s="69"/>
      <c r="E64" s="71"/>
      <c r="F64" s="71"/>
      <c r="G64" s="66"/>
      <c r="H64" s="66"/>
      <c r="I64" s="66"/>
      <c r="J64" s="66"/>
      <c r="K64" s="66"/>
      <c r="L64" s="66"/>
      <c r="M64" s="66"/>
      <c r="N64" s="69"/>
      <c r="O64" s="71"/>
      <c r="P64" s="71"/>
    </row>
    <row r="65" spans="1:16" s="32" customFormat="1" ht="15.75" customHeight="1" x14ac:dyDescent="0.2">
      <c r="A65" s="72" t="s">
        <v>125</v>
      </c>
      <c r="B65" s="73">
        <v>26643</v>
      </c>
      <c r="C65" s="74">
        <f>100*B65/$B$62</f>
        <v>6.4937787147958126</v>
      </c>
      <c r="D65" s="69"/>
      <c r="E65" s="71"/>
      <c r="F65" s="71"/>
      <c r="G65" s="66"/>
      <c r="H65" s="66"/>
      <c r="I65" s="66"/>
      <c r="J65" s="66"/>
      <c r="K65" s="66"/>
      <c r="L65" s="66"/>
      <c r="M65" s="66"/>
      <c r="N65" s="69"/>
      <c r="O65" s="71"/>
      <c r="P65" s="71"/>
    </row>
    <row r="66" spans="1:16" s="32" customFormat="1" ht="15.75" customHeight="1" x14ac:dyDescent="0.2">
      <c r="A66" s="72" t="s">
        <v>126</v>
      </c>
      <c r="B66" s="73">
        <v>14602</v>
      </c>
      <c r="C66" s="74">
        <f t="shared" si="0"/>
        <v>3.558989482920409</v>
      </c>
      <c r="D66" s="69"/>
      <c r="E66" s="71"/>
      <c r="F66" s="71"/>
      <c r="G66" s="66"/>
      <c r="H66" s="66"/>
      <c r="I66" s="66"/>
      <c r="J66" s="66"/>
      <c r="K66" s="66"/>
      <c r="L66" s="66"/>
      <c r="M66" s="66"/>
      <c r="N66" s="69"/>
      <c r="O66" s="71"/>
      <c r="P66" s="71"/>
    </row>
    <row r="67" spans="1:16" s="32" customFormat="1" ht="15.75" customHeight="1" x14ac:dyDescent="0.2">
      <c r="A67" s="72" t="s">
        <v>127</v>
      </c>
      <c r="B67" s="73">
        <v>3556</v>
      </c>
      <c r="C67" s="74">
        <f t="shared" si="0"/>
        <v>0.86671460082625496</v>
      </c>
      <c r="D67" s="69"/>
      <c r="E67" s="71"/>
      <c r="F67" s="71"/>
      <c r="G67" s="66"/>
      <c r="H67" s="66"/>
      <c r="I67" s="66"/>
      <c r="J67" s="66"/>
      <c r="K67" s="66"/>
      <c r="L67" s="66"/>
      <c r="M67" s="66"/>
      <c r="N67" s="69"/>
      <c r="O67" s="71"/>
      <c r="P67" s="71"/>
    </row>
    <row r="68" spans="1:16" s="32" customFormat="1" ht="24.75" customHeight="1" x14ac:dyDescent="0.2">
      <c r="A68" s="52" t="s">
        <v>128</v>
      </c>
      <c r="B68" s="75">
        <v>417452</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374657</v>
      </c>
      <c r="C69" s="51">
        <f>100*B69/$B$68</f>
        <v>89.748521985761244</v>
      </c>
      <c r="D69" s="78"/>
      <c r="E69" s="79"/>
      <c r="F69" s="79"/>
      <c r="G69" s="66"/>
      <c r="H69" s="66"/>
      <c r="I69" s="66"/>
      <c r="J69" s="66"/>
      <c r="K69" s="66"/>
      <c r="L69" s="66"/>
      <c r="M69" s="66"/>
      <c r="N69" s="78"/>
      <c r="O69" s="79"/>
      <c r="P69" s="79"/>
    </row>
    <row r="70" spans="1:16" s="32" customFormat="1" ht="18" x14ac:dyDescent="0.2">
      <c r="A70" s="72" t="s">
        <v>130</v>
      </c>
      <c r="B70" s="73">
        <v>365484</v>
      </c>
      <c r="C70" s="74">
        <f>100*B70/$B$68</f>
        <v>87.551143604534175</v>
      </c>
      <c r="D70" s="78"/>
      <c r="E70" s="79"/>
      <c r="F70" s="79"/>
      <c r="G70" s="66"/>
      <c r="H70" s="66"/>
      <c r="I70" s="66"/>
      <c r="J70" s="66"/>
      <c r="K70" s="66"/>
      <c r="L70" s="66"/>
      <c r="M70" s="66"/>
      <c r="N70" s="78"/>
      <c r="O70" s="79"/>
      <c r="P70" s="79"/>
    </row>
    <row r="71" spans="1:16" ht="28.5" customHeight="1" x14ac:dyDescent="0.2">
      <c r="A71" s="72" t="s">
        <v>131</v>
      </c>
      <c r="B71" s="73">
        <v>9173</v>
      </c>
      <c r="C71" s="74">
        <f>100*B71/$B$68</f>
        <v>2.1973783812270633</v>
      </c>
      <c r="D71" s="78"/>
      <c r="E71" s="79"/>
      <c r="F71" s="80"/>
      <c r="G71" s="66"/>
      <c r="H71" s="66"/>
      <c r="I71" s="66"/>
      <c r="J71" s="66"/>
      <c r="K71" s="66"/>
      <c r="L71" s="66"/>
      <c r="M71" s="66"/>
      <c r="N71" s="78"/>
      <c r="O71" s="79"/>
      <c r="P71" s="80"/>
    </row>
    <row r="72" spans="1:16" ht="22.5" x14ac:dyDescent="0.2">
      <c r="A72" s="49" t="s">
        <v>132</v>
      </c>
      <c r="B72" s="50">
        <v>42795</v>
      </c>
      <c r="C72" s="51">
        <f t="shared" ref="C72:C75" si="1">100*B72/$B$68</f>
        <v>10.251478014238764</v>
      </c>
      <c r="D72" s="78"/>
      <c r="E72" s="79"/>
      <c r="F72" s="80"/>
      <c r="G72" s="66"/>
      <c r="H72" s="66"/>
      <c r="I72" s="66"/>
      <c r="J72" s="66"/>
      <c r="K72" s="66"/>
      <c r="L72" s="66"/>
      <c r="M72" s="66"/>
      <c r="N72" s="78"/>
      <c r="O72" s="79"/>
      <c r="P72" s="80"/>
    </row>
    <row r="73" spans="1:16" ht="15.75" customHeight="1" x14ac:dyDescent="0.2">
      <c r="A73" s="72" t="s">
        <v>133</v>
      </c>
      <c r="B73" s="73">
        <v>34633</v>
      </c>
      <c r="C73" s="74">
        <f>100*B73/$B$68</f>
        <v>8.2962831654896849</v>
      </c>
      <c r="D73" s="78"/>
      <c r="E73" s="79"/>
      <c r="F73" s="80"/>
      <c r="G73" s="66"/>
      <c r="H73" s="66"/>
      <c r="I73" s="66"/>
      <c r="J73" s="66"/>
      <c r="K73" s="66"/>
      <c r="L73" s="66"/>
      <c r="M73" s="66"/>
      <c r="N73" s="78"/>
      <c r="O73" s="79"/>
      <c r="P73" s="80"/>
    </row>
    <row r="74" spans="1:16" ht="15.75" customHeight="1" x14ac:dyDescent="0.2">
      <c r="A74" s="72" t="s">
        <v>134</v>
      </c>
      <c r="B74" s="73">
        <v>7808</v>
      </c>
      <c r="C74" s="74">
        <f>100*B74/$B$68</f>
        <v>1.8703946801069344</v>
      </c>
      <c r="D74" s="81"/>
      <c r="E74" s="71"/>
      <c r="F74" s="71"/>
      <c r="G74" s="66"/>
      <c r="H74" s="66"/>
      <c r="I74" s="66"/>
      <c r="J74" s="66"/>
      <c r="K74" s="66"/>
      <c r="L74" s="66"/>
      <c r="M74" s="66"/>
      <c r="N74" s="81"/>
      <c r="O74" s="71"/>
      <c r="P74" s="71"/>
    </row>
    <row r="75" spans="1:16" ht="15.75" customHeight="1" x14ac:dyDescent="0.2">
      <c r="A75" s="82" t="s">
        <v>127</v>
      </c>
      <c r="B75" s="83">
        <v>354</v>
      </c>
      <c r="C75" s="84">
        <f t="shared" si="1"/>
        <v>8.4800168642143292E-2</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291742</v>
      </c>
      <c r="C10" s="44">
        <v>4172</v>
      </c>
      <c r="D10" s="68">
        <v>1.4507772020725389</v>
      </c>
      <c r="E10" s="44">
        <v>-14234</v>
      </c>
      <c r="F10" s="68">
        <v>-4.6519988495829736</v>
      </c>
      <c r="G10" s="44">
        <v>172956</v>
      </c>
      <c r="H10" s="44">
        <v>2422</v>
      </c>
      <c r="I10" s="68">
        <v>1.4202446432969378</v>
      </c>
      <c r="J10" s="44">
        <v>-8403</v>
      </c>
      <c r="K10" s="68">
        <v>-4.6333515292872152</v>
      </c>
      <c r="L10" s="44">
        <v>118786</v>
      </c>
      <c r="M10" s="44">
        <v>1750</v>
      </c>
      <c r="N10" s="68">
        <v>1.4952664137530332</v>
      </c>
      <c r="O10" s="44">
        <v>-5831</v>
      </c>
      <c r="P10" s="68">
        <v>-4.6791368753861828</v>
      </c>
      <c r="R10" s="89"/>
    </row>
    <row r="11" spans="1:18" s="32" customFormat="1" ht="15.75" customHeight="1" x14ac:dyDescent="0.2">
      <c r="A11" s="46" t="s">
        <v>71</v>
      </c>
      <c r="B11" s="47">
        <v>20054</v>
      </c>
      <c r="C11" s="47">
        <v>1607</v>
      </c>
      <c r="D11" s="48">
        <v>8.7114435951645248</v>
      </c>
      <c r="E11" s="47">
        <v>-2015</v>
      </c>
      <c r="F11" s="48">
        <v>-9.1304544836648684</v>
      </c>
      <c r="G11" s="47">
        <v>9366</v>
      </c>
      <c r="H11" s="47">
        <v>787</v>
      </c>
      <c r="I11" s="48">
        <v>9.1735633523720708</v>
      </c>
      <c r="J11" s="47">
        <v>-1028</v>
      </c>
      <c r="K11" s="48">
        <v>-9.8903213392341733</v>
      </c>
      <c r="L11" s="47">
        <v>10688</v>
      </c>
      <c r="M11" s="47">
        <v>820</v>
      </c>
      <c r="N11" s="48">
        <v>8.3096878800162148</v>
      </c>
      <c r="O11" s="47">
        <v>-987</v>
      </c>
      <c r="P11" s="48">
        <v>-8.4539614561027836</v>
      </c>
    </row>
    <row r="12" spans="1:18" s="32" customFormat="1" ht="15.75" customHeight="1" x14ac:dyDescent="0.2">
      <c r="A12" s="49" t="s">
        <v>72</v>
      </c>
      <c r="B12" s="50">
        <v>42678</v>
      </c>
      <c r="C12" s="50">
        <v>2324</v>
      </c>
      <c r="D12" s="51">
        <v>5.7590325618278237</v>
      </c>
      <c r="E12" s="50">
        <v>-2958</v>
      </c>
      <c r="F12" s="51">
        <v>-6.4817249539836972</v>
      </c>
      <c r="G12" s="50">
        <v>21543</v>
      </c>
      <c r="H12" s="50">
        <v>1240</v>
      </c>
      <c r="I12" s="51">
        <v>6.10747180219672</v>
      </c>
      <c r="J12" s="50">
        <v>-1564</v>
      </c>
      <c r="K12" s="51">
        <v>-6.7685117064093134</v>
      </c>
      <c r="L12" s="50">
        <v>21135</v>
      </c>
      <c r="M12" s="50">
        <v>1084</v>
      </c>
      <c r="N12" s="51">
        <v>5.4062141539075359</v>
      </c>
      <c r="O12" s="50">
        <v>-1394</v>
      </c>
      <c r="P12" s="51">
        <v>-6.1875804518620443</v>
      </c>
    </row>
    <row r="13" spans="1:18" s="32" customFormat="1" ht="15.75" customHeight="1" x14ac:dyDescent="0.2">
      <c r="A13" s="46" t="s">
        <v>73</v>
      </c>
      <c r="B13" s="47">
        <v>153018</v>
      </c>
      <c r="C13" s="47">
        <v>1432</v>
      </c>
      <c r="D13" s="48">
        <v>0.94467826844167668</v>
      </c>
      <c r="E13" s="47">
        <v>-9571</v>
      </c>
      <c r="F13" s="48">
        <v>-5.8866220962057705</v>
      </c>
      <c r="G13" s="47">
        <v>93145</v>
      </c>
      <c r="H13" s="47">
        <v>877</v>
      </c>
      <c r="I13" s="48">
        <v>0.95049204491264572</v>
      </c>
      <c r="J13" s="47">
        <v>-5790</v>
      </c>
      <c r="K13" s="48">
        <v>-5.8523272855915502</v>
      </c>
      <c r="L13" s="47">
        <v>59873</v>
      </c>
      <c r="M13" s="47">
        <v>555</v>
      </c>
      <c r="N13" s="48">
        <v>0.93563505175494788</v>
      </c>
      <c r="O13" s="47">
        <v>-3781</v>
      </c>
      <c r="P13" s="48">
        <v>-5.9399252207245423</v>
      </c>
    </row>
    <row r="14" spans="1:18" s="32" customFormat="1" ht="15.75" customHeight="1" x14ac:dyDescent="0.2">
      <c r="A14" s="49" t="s">
        <v>74</v>
      </c>
      <c r="B14" s="50">
        <v>96046</v>
      </c>
      <c r="C14" s="50">
        <v>416</v>
      </c>
      <c r="D14" s="51">
        <v>0.43500993412109173</v>
      </c>
      <c r="E14" s="50">
        <v>-1705</v>
      </c>
      <c r="F14" s="51">
        <v>-1.7442276805352375</v>
      </c>
      <c r="G14" s="50">
        <v>58268</v>
      </c>
      <c r="H14" s="50">
        <v>305</v>
      </c>
      <c r="I14" s="51">
        <v>0.5261977468385004</v>
      </c>
      <c r="J14" s="50">
        <v>-1049</v>
      </c>
      <c r="K14" s="51">
        <v>-1.7684643525464876</v>
      </c>
      <c r="L14" s="50">
        <v>37778</v>
      </c>
      <c r="M14" s="50">
        <v>111</v>
      </c>
      <c r="N14" s="51">
        <v>0.29468765763134841</v>
      </c>
      <c r="O14" s="50">
        <v>-656</v>
      </c>
      <c r="P14" s="51">
        <v>-1.7068220846125826</v>
      </c>
    </row>
    <row r="15" spans="1:18" s="32" customFormat="1" ht="15.75" customHeight="1" x14ac:dyDescent="0.2">
      <c r="A15" s="46" t="s">
        <v>75</v>
      </c>
      <c r="B15" s="47">
        <v>291742</v>
      </c>
      <c r="C15" s="47">
        <v>4172</v>
      </c>
      <c r="D15" s="48">
        <v>1.4507772020725389</v>
      </c>
      <c r="E15" s="47">
        <v>-14234</v>
      </c>
      <c r="F15" s="48">
        <v>-4.6519988495829736</v>
      </c>
      <c r="G15" s="47">
        <v>172956</v>
      </c>
      <c r="H15" s="47">
        <v>2422</v>
      </c>
      <c r="I15" s="48">
        <v>1.4202446432969378</v>
      </c>
      <c r="J15" s="47">
        <v>-8403</v>
      </c>
      <c r="K15" s="48">
        <v>-4.6333515292872152</v>
      </c>
      <c r="L15" s="47">
        <v>118786</v>
      </c>
      <c r="M15" s="47">
        <v>1750</v>
      </c>
      <c r="N15" s="48">
        <v>1.4952664137530332</v>
      </c>
      <c r="O15" s="47">
        <v>-5831</v>
      </c>
      <c r="P15" s="48">
        <v>-4.6791368753861828</v>
      </c>
    </row>
    <row r="16" spans="1:18" s="32" customFormat="1" ht="15.75" customHeight="1" x14ac:dyDescent="0.2">
      <c r="A16" s="49" t="s">
        <v>76</v>
      </c>
      <c r="B16" s="50">
        <v>291742</v>
      </c>
      <c r="C16" s="50">
        <v>4172</v>
      </c>
      <c r="D16" s="51">
        <v>1.4507772020725389</v>
      </c>
      <c r="E16" s="50">
        <v>-14234</v>
      </c>
      <c r="F16" s="51">
        <v>-4.6519988495829736</v>
      </c>
      <c r="G16" s="50">
        <v>172956</v>
      </c>
      <c r="H16" s="50">
        <v>2422</v>
      </c>
      <c r="I16" s="51">
        <v>1.4202446432969378</v>
      </c>
      <c r="J16" s="50">
        <v>-8403</v>
      </c>
      <c r="K16" s="51">
        <v>-4.6333515292872152</v>
      </c>
      <c r="L16" s="50">
        <v>118786</v>
      </c>
      <c r="M16" s="50">
        <v>1750</v>
      </c>
      <c r="N16" s="51">
        <v>1.4952664137530332</v>
      </c>
      <c r="O16" s="50">
        <v>-5831</v>
      </c>
      <c r="P16" s="51">
        <v>-4.6791368753861828</v>
      </c>
    </row>
    <row r="17" spans="1:18" s="32" customFormat="1" ht="25.5" customHeight="1" x14ac:dyDescent="0.2">
      <c r="A17" s="90" t="s">
        <v>77</v>
      </c>
      <c r="B17" s="44">
        <v>291742</v>
      </c>
      <c r="C17" s="44">
        <v>4172</v>
      </c>
      <c r="D17" s="68">
        <v>1.4507772020725389</v>
      </c>
      <c r="E17" s="44">
        <v>-14234</v>
      </c>
      <c r="F17" s="68">
        <v>-4.6519988495829736</v>
      </c>
      <c r="G17" s="44">
        <v>172956</v>
      </c>
      <c r="H17" s="44">
        <v>2422</v>
      </c>
      <c r="I17" s="68">
        <v>1.4202446432969378</v>
      </c>
      <c r="J17" s="44">
        <v>-8403</v>
      </c>
      <c r="K17" s="68">
        <v>-4.6333515292872152</v>
      </c>
      <c r="L17" s="44">
        <v>118786</v>
      </c>
      <c r="M17" s="44">
        <v>1750</v>
      </c>
      <c r="N17" s="68">
        <v>1.4952664137530332</v>
      </c>
      <c r="O17" s="44">
        <v>-5831</v>
      </c>
      <c r="P17" s="68">
        <v>-4.6791368753861828</v>
      </c>
      <c r="R17" s="91"/>
    </row>
    <row r="18" spans="1:18" s="32" customFormat="1" ht="15.75" customHeight="1" x14ac:dyDescent="0.2">
      <c r="A18" s="46" t="s">
        <v>78</v>
      </c>
      <c r="B18" s="47">
        <v>176269</v>
      </c>
      <c r="C18" s="47">
        <v>4412</v>
      </c>
      <c r="D18" s="48">
        <v>2.5672506793438732</v>
      </c>
      <c r="E18" s="47">
        <v>-10743</v>
      </c>
      <c r="F18" s="48">
        <v>-5.7445511517977454</v>
      </c>
      <c r="G18" s="47">
        <v>98141</v>
      </c>
      <c r="H18" s="47">
        <v>2644</v>
      </c>
      <c r="I18" s="48">
        <v>2.7686733614668522</v>
      </c>
      <c r="J18" s="47">
        <v>-6335</v>
      </c>
      <c r="K18" s="48">
        <v>-6.0635935525862399</v>
      </c>
      <c r="L18" s="47">
        <v>78128</v>
      </c>
      <c r="M18" s="47">
        <v>1768</v>
      </c>
      <c r="N18" s="48">
        <v>2.3153483499214249</v>
      </c>
      <c r="O18" s="47">
        <v>-4408</v>
      </c>
      <c r="P18" s="48">
        <v>-5.3406998158379375</v>
      </c>
    </row>
    <row r="19" spans="1:18" s="32" customFormat="1" ht="12.75" customHeight="1" x14ac:dyDescent="0.2">
      <c r="A19" s="53" t="s">
        <v>79</v>
      </c>
      <c r="B19" s="54">
        <v>134112</v>
      </c>
      <c r="C19" s="54">
        <v>5692</v>
      </c>
      <c r="D19" s="55">
        <v>4.4323314125525615</v>
      </c>
      <c r="E19" s="54">
        <v>-10188</v>
      </c>
      <c r="F19" s="55">
        <v>-7.0602910602910605</v>
      </c>
      <c r="G19" s="54">
        <v>73425</v>
      </c>
      <c r="H19" s="54">
        <v>3393</v>
      </c>
      <c r="I19" s="55">
        <v>4.8449280328992463</v>
      </c>
      <c r="J19" s="54">
        <v>-5925</v>
      </c>
      <c r="K19" s="55">
        <v>-7.4669187145557654</v>
      </c>
      <c r="L19" s="54">
        <v>60687</v>
      </c>
      <c r="M19" s="54">
        <v>2299</v>
      </c>
      <c r="N19" s="55">
        <v>3.9374529012810853</v>
      </c>
      <c r="O19" s="54">
        <v>-4263</v>
      </c>
      <c r="P19" s="55">
        <v>-6.5635103926096994</v>
      </c>
    </row>
    <row r="20" spans="1:18" s="32" customFormat="1" ht="12.75" customHeight="1" x14ac:dyDescent="0.2">
      <c r="A20" s="53" t="s">
        <v>80</v>
      </c>
      <c r="B20" s="54">
        <v>42157</v>
      </c>
      <c r="C20" s="54">
        <v>-1280</v>
      </c>
      <c r="D20" s="55">
        <v>-2.9467965098878834</v>
      </c>
      <c r="E20" s="54">
        <v>-555</v>
      </c>
      <c r="F20" s="55">
        <v>-1.2994006368233753</v>
      </c>
      <c r="G20" s="54">
        <v>24716</v>
      </c>
      <c r="H20" s="54">
        <v>-749</v>
      </c>
      <c r="I20" s="55">
        <v>-2.9412919693697233</v>
      </c>
      <c r="J20" s="54">
        <v>-410</v>
      </c>
      <c r="K20" s="55">
        <v>-1.6317758497174242</v>
      </c>
      <c r="L20" s="54">
        <v>17441</v>
      </c>
      <c r="M20" s="54">
        <v>-531</v>
      </c>
      <c r="N20" s="55">
        <v>-2.9545960382817715</v>
      </c>
      <c r="O20" s="54">
        <v>-145</v>
      </c>
      <c r="P20" s="55">
        <v>-0.82451950415102926</v>
      </c>
    </row>
    <row r="21" spans="1:18" s="32" customFormat="1" ht="15.75" customHeight="1" x14ac:dyDescent="0.2">
      <c r="A21" s="46" t="s">
        <v>81</v>
      </c>
      <c r="B21" s="47">
        <v>115473</v>
      </c>
      <c r="C21" s="47">
        <v>-240</v>
      </c>
      <c r="D21" s="48">
        <v>-0.20740971195976252</v>
      </c>
      <c r="E21" s="47">
        <v>-3491</v>
      </c>
      <c r="F21" s="48">
        <v>-2.9345011936384116</v>
      </c>
      <c r="G21" s="47">
        <v>74815</v>
      </c>
      <c r="H21" s="47">
        <v>-222</v>
      </c>
      <c r="I21" s="48">
        <v>-0.29585404533763343</v>
      </c>
      <c r="J21" s="47">
        <v>-2068</v>
      </c>
      <c r="K21" s="48">
        <v>-2.6898013865223782</v>
      </c>
      <c r="L21" s="47">
        <v>40658</v>
      </c>
      <c r="M21" s="47">
        <v>-18</v>
      </c>
      <c r="N21" s="48">
        <v>-4.4252138853377913E-2</v>
      </c>
      <c r="O21" s="47">
        <v>-1423</v>
      </c>
      <c r="P21" s="48">
        <v>-3.381573631805328</v>
      </c>
    </row>
    <row r="22" spans="1:18" s="32" customFormat="1" ht="12.75" customHeight="1" x14ac:dyDescent="0.2">
      <c r="A22" s="53" t="s">
        <v>82</v>
      </c>
      <c r="B22" s="54">
        <v>42554</v>
      </c>
      <c r="C22" s="54">
        <v>-522</v>
      </c>
      <c r="D22" s="55">
        <v>-1.2118116816788931</v>
      </c>
      <c r="E22" s="54">
        <v>-5248</v>
      </c>
      <c r="F22" s="55">
        <v>-10.978620141416677</v>
      </c>
      <c r="G22" s="54">
        <v>26557</v>
      </c>
      <c r="H22" s="54">
        <v>-416</v>
      </c>
      <c r="I22" s="55">
        <v>-1.5422830237645053</v>
      </c>
      <c r="J22" s="54">
        <v>-3396</v>
      </c>
      <c r="K22" s="55">
        <v>-11.337762494574834</v>
      </c>
      <c r="L22" s="54">
        <v>15997</v>
      </c>
      <c r="M22" s="54">
        <v>-106</v>
      </c>
      <c r="N22" s="55">
        <v>-0.65826243557101161</v>
      </c>
      <c r="O22" s="54">
        <v>-1852</v>
      </c>
      <c r="P22" s="55">
        <v>-10.375931424729677</v>
      </c>
    </row>
    <row r="23" spans="1:18" s="32" customFormat="1" ht="12.75" customHeight="1" x14ac:dyDescent="0.2">
      <c r="A23" s="53" t="s">
        <v>83</v>
      </c>
      <c r="B23" s="54">
        <v>72919</v>
      </c>
      <c r="C23" s="54">
        <v>282</v>
      </c>
      <c r="D23" s="55">
        <v>0.38823189283698389</v>
      </c>
      <c r="E23" s="54">
        <v>1757</v>
      </c>
      <c r="F23" s="55">
        <v>2.4690143615974818</v>
      </c>
      <c r="G23" s="54">
        <v>48258</v>
      </c>
      <c r="H23" s="54">
        <v>194</v>
      </c>
      <c r="I23" s="55">
        <v>0.40362849533954726</v>
      </c>
      <c r="J23" s="54">
        <v>1328</v>
      </c>
      <c r="K23" s="55">
        <v>2.8297464308544642</v>
      </c>
      <c r="L23" s="54">
        <v>24661</v>
      </c>
      <c r="M23" s="54">
        <v>88</v>
      </c>
      <c r="N23" s="55">
        <v>0.35811663207585559</v>
      </c>
      <c r="O23" s="54">
        <v>429</v>
      </c>
      <c r="P23" s="55">
        <v>1.7703862660944205</v>
      </c>
    </row>
    <row r="24" spans="1:18" s="32" customFormat="1" ht="24" customHeight="1" x14ac:dyDescent="0.2">
      <c r="A24" s="90" t="s">
        <v>84</v>
      </c>
      <c r="B24" s="44">
        <v>291742</v>
      </c>
      <c r="C24" s="44">
        <v>4172</v>
      </c>
      <c r="D24" s="68">
        <v>1.4507772020725389</v>
      </c>
      <c r="E24" s="44">
        <v>-14234</v>
      </c>
      <c r="F24" s="68">
        <v>-4.6519988495829736</v>
      </c>
      <c r="G24" s="44">
        <v>172956</v>
      </c>
      <c r="H24" s="44">
        <v>2422</v>
      </c>
      <c r="I24" s="68">
        <v>1.4202446432969378</v>
      </c>
      <c r="J24" s="44">
        <v>-8403</v>
      </c>
      <c r="K24" s="68">
        <v>-4.6333515292872152</v>
      </c>
      <c r="L24" s="44">
        <v>118786</v>
      </c>
      <c r="M24" s="44">
        <v>1750</v>
      </c>
      <c r="N24" s="68">
        <v>1.4952664137530332</v>
      </c>
      <c r="O24" s="44">
        <v>-5831</v>
      </c>
      <c r="P24" s="68">
        <v>-4.6791368753861828</v>
      </c>
    </row>
    <row r="25" spans="1:18" s="32" customFormat="1" ht="15.75" customHeight="1" x14ac:dyDescent="0.2">
      <c r="A25" s="46" t="s">
        <v>85</v>
      </c>
      <c r="B25" s="47">
        <v>2103</v>
      </c>
      <c r="C25" s="47">
        <v>80</v>
      </c>
      <c r="D25" s="48">
        <v>3.9545229856648541</v>
      </c>
      <c r="E25" s="47">
        <v>-152</v>
      </c>
      <c r="F25" s="48">
        <v>-6.7405764966740573</v>
      </c>
      <c r="G25" s="47">
        <v>961</v>
      </c>
      <c r="H25" s="47">
        <v>27</v>
      </c>
      <c r="I25" s="48">
        <v>2.8907922912205568</v>
      </c>
      <c r="J25" s="47">
        <v>-27</v>
      </c>
      <c r="K25" s="48">
        <v>-2.7327935222672064</v>
      </c>
      <c r="L25" s="47">
        <v>1142</v>
      </c>
      <c r="M25" s="47">
        <v>53</v>
      </c>
      <c r="N25" s="48">
        <v>4.8668503213957761</v>
      </c>
      <c r="O25" s="47">
        <v>-125</v>
      </c>
      <c r="P25" s="48">
        <v>-9.8658247829518544</v>
      </c>
    </row>
    <row r="26" spans="1:18" s="32" customFormat="1" ht="15.75" customHeight="1" x14ac:dyDescent="0.2">
      <c r="A26" s="49" t="s">
        <v>86</v>
      </c>
      <c r="B26" s="50">
        <v>15504</v>
      </c>
      <c r="C26" s="50">
        <v>103</v>
      </c>
      <c r="D26" s="51">
        <v>0.66878774105577565</v>
      </c>
      <c r="E26" s="50">
        <v>-1128</v>
      </c>
      <c r="F26" s="51">
        <v>-6.7821067821067818</v>
      </c>
      <c r="G26" s="50">
        <v>7347</v>
      </c>
      <c r="H26" s="50">
        <v>90</v>
      </c>
      <c r="I26" s="51">
        <v>1.2401818933443571</v>
      </c>
      <c r="J26" s="50">
        <v>-541</v>
      </c>
      <c r="K26" s="51">
        <v>-6.8585192697768766</v>
      </c>
      <c r="L26" s="50">
        <v>8157</v>
      </c>
      <c r="M26" s="50">
        <v>13</v>
      </c>
      <c r="N26" s="51">
        <v>0.15962671905697445</v>
      </c>
      <c r="O26" s="50">
        <v>-587</v>
      </c>
      <c r="P26" s="51">
        <v>-6.7131747483989024</v>
      </c>
    </row>
    <row r="27" spans="1:18" s="32" customFormat="1" ht="15.75" customHeight="1" x14ac:dyDescent="0.2">
      <c r="A27" s="46" t="s">
        <v>87</v>
      </c>
      <c r="B27" s="47">
        <v>20599</v>
      </c>
      <c r="C27" s="47">
        <v>-166</v>
      </c>
      <c r="D27" s="48">
        <v>-0.79942210450276907</v>
      </c>
      <c r="E27" s="47">
        <v>-1569</v>
      </c>
      <c r="F27" s="48">
        <v>-7.0777697582100325</v>
      </c>
      <c r="G27" s="47">
        <v>3806</v>
      </c>
      <c r="H27" s="47">
        <v>40</v>
      </c>
      <c r="I27" s="48">
        <v>1.0621348911311737</v>
      </c>
      <c r="J27" s="47">
        <v>-165</v>
      </c>
      <c r="K27" s="48">
        <v>-4.1551246537396125</v>
      </c>
      <c r="L27" s="47">
        <v>16793</v>
      </c>
      <c r="M27" s="47">
        <v>-206</v>
      </c>
      <c r="N27" s="48">
        <v>-1.2118359903523737</v>
      </c>
      <c r="O27" s="47">
        <v>-1404</v>
      </c>
      <c r="P27" s="48">
        <v>-7.7155575094795843</v>
      </c>
    </row>
    <row r="28" spans="1:18" s="32" customFormat="1" ht="15.75" customHeight="1" x14ac:dyDescent="0.2">
      <c r="A28" s="49" t="s">
        <v>88</v>
      </c>
      <c r="B28" s="50">
        <v>233794</v>
      </c>
      <c r="C28" s="50">
        <v>3336</v>
      </c>
      <c r="D28" s="51">
        <v>1.4475522654887225</v>
      </c>
      <c r="E28" s="50">
        <v>-9582</v>
      </c>
      <c r="F28" s="51">
        <v>-3.9371178752218787</v>
      </c>
      <c r="G28" s="50">
        <v>147936</v>
      </c>
      <c r="H28" s="50">
        <v>1861</v>
      </c>
      <c r="I28" s="51">
        <v>1.2740030806092761</v>
      </c>
      <c r="J28" s="50">
        <v>-6245</v>
      </c>
      <c r="K28" s="51">
        <v>-4.0504342298986256</v>
      </c>
      <c r="L28" s="50">
        <v>85858</v>
      </c>
      <c r="M28" s="50">
        <v>1475</v>
      </c>
      <c r="N28" s="51">
        <v>1.7479824135193107</v>
      </c>
      <c r="O28" s="50">
        <v>-3337</v>
      </c>
      <c r="P28" s="51">
        <v>-3.741241100958574</v>
      </c>
    </row>
    <row r="29" spans="1:18" s="32" customFormat="1" ht="15.75" customHeight="1" x14ac:dyDescent="0.2">
      <c r="A29" s="46" t="s">
        <v>89</v>
      </c>
      <c r="B29" s="47">
        <v>19742</v>
      </c>
      <c r="C29" s="47">
        <v>819</v>
      </c>
      <c r="D29" s="48">
        <v>4.3280663742535541</v>
      </c>
      <c r="E29" s="47">
        <v>-1803</v>
      </c>
      <c r="F29" s="48">
        <v>-8.3685309816662805</v>
      </c>
      <c r="G29" s="47">
        <v>12906</v>
      </c>
      <c r="H29" s="47">
        <v>404</v>
      </c>
      <c r="I29" s="48">
        <v>3.231482962725964</v>
      </c>
      <c r="J29" s="47">
        <v>-1425</v>
      </c>
      <c r="K29" s="48">
        <v>-9.9434791710278425</v>
      </c>
      <c r="L29" s="47">
        <v>6836</v>
      </c>
      <c r="M29" s="47">
        <v>415</v>
      </c>
      <c r="N29" s="48">
        <v>6.4631677308830398</v>
      </c>
      <c r="O29" s="47">
        <v>-378</v>
      </c>
      <c r="P29" s="48">
        <v>-5.2398114776822844</v>
      </c>
    </row>
    <row r="30" spans="1:18" s="32" customFormat="1" ht="12.75" customHeight="1" x14ac:dyDescent="0.2">
      <c r="A30" s="43" t="s">
        <v>90</v>
      </c>
      <c r="B30" s="44">
        <v>291742</v>
      </c>
      <c r="C30" s="44">
        <v>4172</v>
      </c>
      <c r="D30" s="68">
        <v>1.4507772020725389</v>
      </c>
      <c r="E30" s="44">
        <v>-14234</v>
      </c>
      <c r="F30" s="68">
        <v>-4.6519988495829736</v>
      </c>
      <c r="G30" s="44">
        <v>172956</v>
      </c>
      <c r="H30" s="44">
        <v>2422</v>
      </c>
      <c r="I30" s="68">
        <v>1.4202446432969378</v>
      </c>
      <c r="J30" s="44">
        <v>-8403</v>
      </c>
      <c r="K30" s="68">
        <v>-4.6333515292872152</v>
      </c>
      <c r="L30" s="44">
        <v>118786</v>
      </c>
      <c r="M30" s="44">
        <v>1750</v>
      </c>
      <c r="N30" s="68">
        <v>1.4952664137530332</v>
      </c>
      <c r="O30" s="44">
        <v>-5831</v>
      </c>
      <c r="P30" s="68">
        <v>-4.6791368753861828</v>
      </c>
    </row>
    <row r="31" spans="1:18" s="32" customFormat="1" ht="15.75" customHeight="1" x14ac:dyDescent="0.2">
      <c r="A31" s="46" t="s">
        <v>91</v>
      </c>
      <c r="B31" s="47">
        <v>114359</v>
      </c>
      <c r="C31" s="47">
        <v>2208</v>
      </c>
      <c r="D31" s="48">
        <v>1.9687742418703356</v>
      </c>
      <c r="E31" s="47">
        <v>-7049</v>
      </c>
      <c r="F31" s="48">
        <v>-5.8060424354243541</v>
      </c>
      <c r="G31" s="47">
        <v>65252</v>
      </c>
      <c r="H31" s="47">
        <v>1431</v>
      </c>
      <c r="I31" s="48">
        <v>2.2422086773945882</v>
      </c>
      <c r="J31" s="47">
        <v>-3992</v>
      </c>
      <c r="K31" s="48">
        <v>-5.7651204436485468</v>
      </c>
      <c r="L31" s="47">
        <v>49107</v>
      </c>
      <c r="M31" s="47">
        <v>777</v>
      </c>
      <c r="N31" s="48">
        <v>1.6076970825574177</v>
      </c>
      <c r="O31" s="47">
        <v>-3057</v>
      </c>
      <c r="P31" s="48">
        <v>-5.8603634690591209</v>
      </c>
    </row>
    <row r="32" spans="1:18" s="32" customFormat="1" ht="15.75" customHeight="1" x14ac:dyDescent="0.2">
      <c r="A32" s="46" t="s">
        <v>92</v>
      </c>
      <c r="B32" s="47">
        <v>118549</v>
      </c>
      <c r="C32" s="47">
        <v>1651</v>
      </c>
      <c r="D32" s="48">
        <v>1.4123423839586648</v>
      </c>
      <c r="E32" s="47">
        <v>-9373</v>
      </c>
      <c r="F32" s="48">
        <v>-7.3271212144900799</v>
      </c>
      <c r="G32" s="47">
        <v>70371</v>
      </c>
      <c r="H32" s="47">
        <v>910</v>
      </c>
      <c r="I32" s="48">
        <v>1.3100876750982566</v>
      </c>
      <c r="J32" s="47">
        <v>-5603</v>
      </c>
      <c r="K32" s="48">
        <v>-7.374891410219286</v>
      </c>
      <c r="L32" s="47">
        <v>48178</v>
      </c>
      <c r="M32" s="47">
        <v>741</v>
      </c>
      <c r="N32" s="48">
        <v>1.5620718004932859</v>
      </c>
      <c r="O32" s="47">
        <v>-3770</v>
      </c>
      <c r="P32" s="48">
        <v>-7.2572572572572573</v>
      </c>
    </row>
    <row r="33" spans="1:16" s="32" customFormat="1" ht="12.75" customHeight="1" x14ac:dyDescent="0.2">
      <c r="A33" s="56" t="s">
        <v>93</v>
      </c>
      <c r="B33" s="54">
        <v>19100</v>
      </c>
      <c r="C33" s="54">
        <v>441</v>
      </c>
      <c r="D33" s="55">
        <v>2.3634707111849509</v>
      </c>
      <c r="E33" s="54">
        <v>-822</v>
      </c>
      <c r="F33" s="55">
        <v>-4.1260917578556366</v>
      </c>
      <c r="G33" s="54">
        <v>12646</v>
      </c>
      <c r="H33" s="54">
        <v>287</v>
      </c>
      <c r="I33" s="55">
        <v>2.3221943522938751</v>
      </c>
      <c r="J33" s="54">
        <v>-772</v>
      </c>
      <c r="K33" s="55">
        <v>-5.7534654941123859</v>
      </c>
      <c r="L33" s="54">
        <v>6454</v>
      </c>
      <c r="M33" s="54">
        <v>154</v>
      </c>
      <c r="N33" s="55">
        <v>2.4444444444444446</v>
      </c>
      <c r="O33" s="54">
        <v>-50</v>
      </c>
      <c r="P33" s="55">
        <v>-0.76875768757687579</v>
      </c>
    </row>
    <row r="34" spans="1:16" s="32" customFormat="1" ht="12.75" customHeight="1" x14ac:dyDescent="0.2">
      <c r="A34" s="56" t="s">
        <v>94</v>
      </c>
      <c r="B34" s="54">
        <v>99449</v>
      </c>
      <c r="C34" s="54">
        <v>1210</v>
      </c>
      <c r="D34" s="55">
        <v>1.2316900619916733</v>
      </c>
      <c r="E34" s="54">
        <v>-8551</v>
      </c>
      <c r="F34" s="55">
        <v>-7.9175925925925927</v>
      </c>
      <c r="G34" s="54">
        <v>57725</v>
      </c>
      <c r="H34" s="54">
        <v>623</v>
      </c>
      <c r="I34" s="55">
        <v>1.0910300865118561</v>
      </c>
      <c r="J34" s="54">
        <v>-4831</v>
      </c>
      <c r="K34" s="55">
        <v>-7.7226804782914504</v>
      </c>
      <c r="L34" s="54">
        <v>41724</v>
      </c>
      <c r="M34" s="54">
        <v>587</v>
      </c>
      <c r="N34" s="55">
        <v>1.4269392517684809</v>
      </c>
      <c r="O34" s="54">
        <v>-3720</v>
      </c>
      <c r="P34" s="55">
        <v>-8.1858991285978355</v>
      </c>
    </row>
    <row r="35" spans="1:16" s="32" customFormat="1" ht="15.75" customHeight="1" x14ac:dyDescent="0.2">
      <c r="A35" s="46" t="s">
        <v>95</v>
      </c>
      <c r="B35" s="47">
        <v>58834</v>
      </c>
      <c r="C35" s="47">
        <v>313</v>
      </c>
      <c r="D35" s="48">
        <v>0.53485073734215072</v>
      </c>
      <c r="E35" s="47">
        <v>2188</v>
      </c>
      <c r="F35" s="48">
        <v>3.8625851781237861</v>
      </c>
      <c r="G35" s="47">
        <v>37333</v>
      </c>
      <c r="H35" s="47">
        <v>81</v>
      </c>
      <c r="I35" s="48">
        <v>0.2174379899065822</v>
      </c>
      <c r="J35" s="47">
        <v>1192</v>
      </c>
      <c r="K35" s="48">
        <v>3.2981931877922581</v>
      </c>
      <c r="L35" s="47">
        <v>21501</v>
      </c>
      <c r="M35" s="47">
        <v>232</v>
      </c>
      <c r="N35" s="48">
        <v>1.0907894118200196</v>
      </c>
      <c r="O35" s="47">
        <v>996</v>
      </c>
      <c r="P35" s="48">
        <v>4.8573518653986829</v>
      </c>
    </row>
    <row r="36" spans="1:16" s="32" customFormat="1" ht="12.75" customHeight="1" x14ac:dyDescent="0.2">
      <c r="A36" s="56" t="s">
        <v>96</v>
      </c>
      <c r="B36" s="54">
        <v>18615</v>
      </c>
      <c r="C36" s="54">
        <v>358</v>
      </c>
      <c r="D36" s="55">
        <v>1.9608917127677055</v>
      </c>
      <c r="E36" s="54">
        <v>890</v>
      </c>
      <c r="F36" s="55">
        <v>5.0211565585331455</v>
      </c>
      <c r="G36" s="54">
        <v>11100</v>
      </c>
      <c r="H36" s="54">
        <v>168</v>
      </c>
      <c r="I36" s="55">
        <v>1.5367727771679474</v>
      </c>
      <c r="J36" s="54">
        <v>367</v>
      </c>
      <c r="K36" s="55">
        <v>3.4193608497158299</v>
      </c>
      <c r="L36" s="54">
        <v>7515</v>
      </c>
      <c r="M36" s="54">
        <v>190</v>
      </c>
      <c r="N36" s="55">
        <v>2.5938566552901023</v>
      </c>
      <c r="O36" s="54">
        <v>523</v>
      </c>
      <c r="P36" s="55">
        <v>7.4799771167048057</v>
      </c>
    </row>
    <row r="37" spans="1:16" s="32" customFormat="1" ht="12.75" customHeight="1" x14ac:dyDescent="0.2">
      <c r="A37" s="56" t="s">
        <v>97</v>
      </c>
      <c r="B37" s="54">
        <v>40219</v>
      </c>
      <c r="C37" s="54">
        <v>-45</v>
      </c>
      <c r="D37" s="55">
        <v>-0.11176236836876614</v>
      </c>
      <c r="E37" s="54">
        <v>1298</v>
      </c>
      <c r="F37" s="55">
        <v>3.3349605611366613</v>
      </c>
      <c r="G37" s="54">
        <v>26233</v>
      </c>
      <c r="H37" s="54">
        <v>-87</v>
      </c>
      <c r="I37" s="55">
        <v>-0.33054711246200608</v>
      </c>
      <c r="J37" s="54">
        <v>825</v>
      </c>
      <c r="K37" s="55">
        <v>3.247008816120907</v>
      </c>
      <c r="L37" s="54">
        <v>13986</v>
      </c>
      <c r="M37" s="54">
        <v>42</v>
      </c>
      <c r="N37" s="55">
        <v>0.30120481927710846</v>
      </c>
      <c r="O37" s="54">
        <v>473</v>
      </c>
      <c r="P37" s="55">
        <v>3.5003330126544809</v>
      </c>
    </row>
    <row r="38" spans="1:16" s="32" customFormat="1" ht="12.75" customHeight="1" x14ac:dyDescent="0.2">
      <c r="A38" s="43" t="s">
        <v>99</v>
      </c>
      <c r="B38" s="44">
        <v>291742</v>
      </c>
      <c r="C38" s="44">
        <v>4172</v>
      </c>
      <c r="D38" s="68">
        <v>1.4507772020725389</v>
      </c>
      <c r="E38" s="44">
        <v>-14234</v>
      </c>
      <c r="F38" s="68">
        <v>-4.6519988495829736</v>
      </c>
      <c r="G38" s="44">
        <v>172956</v>
      </c>
      <c r="H38" s="44">
        <v>2422</v>
      </c>
      <c r="I38" s="68">
        <v>1.4202446432969378</v>
      </c>
      <c r="J38" s="44">
        <v>-8403</v>
      </c>
      <c r="K38" s="68">
        <v>-4.6333515292872152</v>
      </c>
      <c r="L38" s="44">
        <v>118786</v>
      </c>
      <c r="M38" s="44">
        <v>1750</v>
      </c>
      <c r="N38" s="68">
        <v>1.4952664137530332</v>
      </c>
      <c r="O38" s="44">
        <v>-5831</v>
      </c>
      <c r="P38" s="68">
        <v>-4.6791368753861828</v>
      </c>
    </row>
    <row r="39" spans="1:16" s="32" customFormat="1" ht="15.75" customHeight="1" x14ac:dyDescent="0.2">
      <c r="A39" s="46" t="s">
        <v>100</v>
      </c>
      <c r="B39" s="47">
        <v>5738</v>
      </c>
      <c r="C39" s="47">
        <v>15</v>
      </c>
      <c r="D39" s="48">
        <v>0.26210029704700333</v>
      </c>
      <c r="E39" s="47">
        <v>-17</v>
      </c>
      <c r="F39" s="48">
        <v>-0.29539530842745437</v>
      </c>
      <c r="G39" s="47">
        <v>2164</v>
      </c>
      <c r="H39" s="47">
        <v>10</v>
      </c>
      <c r="I39" s="48">
        <v>0.46425255338904364</v>
      </c>
      <c r="J39" s="47">
        <v>116</v>
      </c>
      <c r="K39" s="48">
        <v>5.6640625</v>
      </c>
      <c r="L39" s="47">
        <v>3574</v>
      </c>
      <c r="M39" s="47">
        <v>5</v>
      </c>
      <c r="N39" s="48">
        <v>0.14009526478005044</v>
      </c>
      <c r="O39" s="47">
        <v>-133</v>
      </c>
      <c r="P39" s="48">
        <v>-3.5878068519018074</v>
      </c>
    </row>
    <row r="40" spans="1:16" s="32" customFormat="1" ht="15.75" customHeight="1" x14ac:dyDescent="0.2">
      <c r="A40" s="49" t="s">
        <v>101</v>
      </c>
      <c r="B40" s="50">
        <v>8347</v>
      </c>
      <c r="C40" s="50">
        <v>-107</v>
      </c>
      <c r="D40" s="51">
        <v>-1.2656730541755381</v>
      </c>
      <c r="E40" s="50">
        <v>-475</v>
      </c>
      <c r="F40" s="51">
        <v>-5.3842666062117432</v>
      </c>
      <c r="G40" s="50">
        <v>6554</v>
      </c>
      <c r="H40" s="50">
        <v>-102</v>
      </c>
      <c r="I40" s="51">
        <v>-1.5324519230769231</v>
      </c>
      <c r="J40" s="50">
        <v>-373</v>
      </c>
      <c r="K40" s="51">
        <v>-5.3847264327991917</v>
      </c>
      <c r="L40" s="50">
        <v>1793</v>
      </c>
      <c r="M40" s="50">
        <v>-5</v>
      </c>
      <c r="N40" s="51">
        <v>-0.27808676307007785</v>
      </c>
      <c r="O40" s="50">
        <v>-102</v>
      </c>
      <c r="P40" s="51">
        <v>-5.3825857519788922</v>
      </c>
    </row>
    <row r="41" spans="1:16" s="32" customFormat="1" ht="15.75" customHeight="1" x14ac:dyDescent="0.2">
      <c r="A41" s="46" t="s">
        <v>102</v>
      </c>
      <c r="B41" s="47">
        <v>30706</v>
      </c>
      <c r="C41" s="47">
        <v>269</v>
      </c>
      <c r="D41" s="48">
        <v>0.88379275224233667</v>
      </c>
      <c r="E41" s="47">
        <v>1627</v>
      </c>
      <c r="F41" s="48">
        <v>5.5951029952886966</v>
      </c>
      <c r="G41" s="47">
        <v>16474</v>
      </c>
      <c r="H41" s="47">
        <v>20</v>
      </c>
      <c r="I41" s="48">
        <v>0.12155099064057372</v>
      </c>
      <c r="J41" s="47">
        <v>723</v>
      </c>
      <c r="K41" s="48">
        <v>4.5901847501745925</v>
      </c>
      <c r="L41" s="47">
        <v>14232</v>
      </c>
      <c r="M41" s="47">
        <v>249</v>
      </c>
      <c r="N41" s="48">
        <v>1.7807337481227203</v>
      </c>
      <c r="O41" s="47">
        <v>904</v>
      </c>
      <c r="P41" s="48">
        <v>6.7827130852340938</v>
      </c>
    </row>
    <row r="42" spans="1:16" s="32" customFormat="1" ht="15.75" customHeight="1" x14ac:dyDescent="0.2">
      <c r="A42" s="49" t="s">
        <v>103</v>
      </c>
      <c r="B42" s="50">
        <v>29197</v>
      </c>
      <c r="C42" s="50">
        <v>444</v>
      </c>
      <c r="D42" s="51">
        <v>1.5441866935624109</v>
      </c>
      <c r="E42" s="50">
        <v>602</v>
      </c>
      <c r="F42" s="51">
        <v>2.1052631578947367</v>
      </c>
      <c r="G42" s="50">
        <v>13754</v>
      </c>
      <c r="H42" s="50">
        <v>174</v>
      </c>
      <c r="I42" s="51">
        <v>1.2812960235640649</v>
      </c>
      <c r="J42" s="50">
        <v>125</v>
      </c>
      <c r="K42" s="51">
        <v>0.91716193411108671</v>
      </c>
      <c r="L42" s="50">
        <v>15443</v>
      </c>
      <c r="M42" s="50">
        <v>270</v>
      </c>
      <c r="N42" s="51">
        <v>1.7794767020365123</v>
      </c>
      <c r="O42" s="50">
        <v>477</v>
      </c>
      <c r="P42" s="51">
        <v>3.187224375250568</v>
      </c>
    </row>
    <row r="43" spans="1:16" s="32" customFormat="1" ht="15.75" customHeight="1" x14ac:dyDescent="0.2">
      <c r="A43" s="46" t="s">
        <v>104</v>
      </c>
      <c r="B43" s="47">
        <v>32617</v>
      </c>
      <c r="C43" s="47">
        <v>439</v>
      </c>
      <c r="D43" s="48">
        <v>1.3642861582447634</v>
      </c>
      <c r="E43" s="47">
        <v>-890</v>
      </c>
      <c r="F43" s="48">
        <v>-2.6561613991106334</v>
      </c>
      <c r="G43" s="47">
        <v>25793</v>
      </c>
      <c r="H43" s="47">
        <v>274</v>
      </c>
      <c r="I43" s="48">
        <v>1.0737097848661781</v>
      </c>
      <c r="J43" s="47">
        <v>-587</v>
      </c>
      <c r="K43" s="48">
        <v>-2.2251705837755877</v>
      </c>
      <c r="L43" s="47">
        <v>6824</v>
      </c>
      <c r="M43" s="47">
        <v>165</v>
      </c>
      <c r="N43" s="48">
        <v>2.4778495269559992</v>
      </c>
      <c r="O43" s="47">
        <v>-303</v>
      </c>
      <c r="P43" s="48">
        <v>-4.2514381927879894</v>
      </c>
    </row>
    <row r="44" spans="1:16" s="32" customFormat="1" ht="15.75" customHeight="1" x14ac:dyDescent="0.2">
      <c r="A44" s="49" t="s">
        <v>105</v>
      </c>
      <c r="B44" s="50">
        <v>12259</v>
      </c>
      <c r="C44" s="50">
        <v>230</v>
      </c>
      <c r="D44" s="51">
        <v>1.9120458891013383</v>
      </c>
      <c r="E44" s="50">
        <v>-490</v>
      </c>
      <c r="F44" s="51">
        <v>-3.8434387010745943</v>
      </c>
      <c r="G44" s="50">
        <v>9845</v>
      </c>
      <c r="H44" s="50">
        <v>160</v>
      </c>
      <c r="I44" s="51">
        <v>1.6520392359318534</v>
      </c>
      <c r="J44" s="50">
        <v>-347</v>
      </c>
      <c r="K44" s="51">
        <v>-3.4046310832025117</v>
      </c>
      <c r="L44" s="50">
        <v>2414</v>
      </c>
      <c r="M44" s="50">
        <v>70</v>
      </c>
      <c r="N44" s="51">
        <v>2.986348122866894</v>
      </c>
      <c r="O44" s="50">
        <v>-143</v>
      </c>
      <c r="P44" s="51">
        <v>-5.5924912006257337</v>
      </c>
    </row>
    <row r="45" spans="1:16" s="32" customFormat="1" ht="15.75" customHeight="1" x14ac:dyDescent="0.2">
      <c r="A45" s="46" t="s">
        <v>106</v>
      </c>
      <c r="B45" s="47">
        <v>44828</v>
      </c>
      <c r="C45" s="47">
        <v>1057</v>
      </c>
      <c r="D45" s="48">
        <v>2.4148408763793379</v>
      </c>
      <c r="E45" s="47">
        <v>-3859</v>
      </c>
      <c r="F45" s="48">
        <v>-7.9261404481689155</v>
      </c>
      <c r="G45" s="47">
        <v>32072</v>
      </c>
      <c r="H45" s="47">
        <v>747</v>
      </c>
      <c r="I45" s="48">
        <v>2.3846767757382281</v>
      </c>
      <c r="J45" s="47">
        <v>-2578</v>
      </c>
      <c r="K45" s="48">
        <v>-7.4401154401154397</v>
      </c>
      <c r="L45" s="47">
        <v>12756</v>
      </c>
      <c r="M45" s="47">
        <v>310</v>
      </c>
      <c r="N45" s="48">
        <v>2.4907600835609833</v>
      </c>
      <c r="O45" s="47">
        <v>-1281</v>
      </c>
      <c r="P45" s="48">
        <v>-9.1258815986321871</v>
      </c>
    </row>
    <row r="46" spans="1:16" s="32" customFormat="1" ht="22.5" x14ac:dyDescent="0.2">
      <c r="A46" s="49" t="s">
        <v>107</v>
      </c>
      <c r="B46" s="50">
        <v>21911</v>
      </c>
      <c r="C46" s="50">
        <v>465</v>
      </c>
      <c r="D46" s="51">
        <v>2.1682365009792037</v>
      </c>
      <c r="E46" s="50">
        <v>-913</v>
      </c>
      <c r="F46" s="51">
        <v>-4.0001752541184716</v>
      </c>
      <c r="G46" s="50">
        <v>17296</v>
      </c>
      <c r="H46" s="50">
        <v>369</v>
      </c>
      <c r="I46" s="51">
        <v>2.17994919359603</v>
      </c>
      <c r="J46" s="50">
        <v>-842</v>
      </c>
      <c r="K46" s="51">
        <v>-4.6421876722902198</v>
      </c>
      <c r="L46" s="50">
        <v>4615</v>
      </c>
      <c r="M46" s="50">
        <v>96</v>
      </c>
      <c r="N46" s="51">
        <v>2.1243637973002878</v>
      </c>
      <c r="O46" s="50">
        <v>-71</v>
      </c>
      <c r="P46" s="51">
        <v>-1.5151515151515151</v>
      </c>
    </row>
    <row r="47" spans="1:16" s="32" customFormat="1" ht="15.75" customHeight="1" x14ac:dyDescent="0.2">
      <c r="A47" s="46" t="s">
        <v>108</v>
      </c>
      <c r="B47" s="47">
        <v>3307</v>
      </c>
      <c r="C47" s="47">
        <v>95</v>
      </c>
      <c r="D47" s="48">
        <v>2.9576587795765876</v>
      </c>
      <c r="E47" s="47">
        <v>-278</v>
      </c>
      <c r="F47" s="48">
        <v>-7.7545327754532778</v>
      </c>
      <c r="G47" s="47">
        <v>977</v>
      </c>
      <c r="H47" s="47">
        <v>32</v>
      </c>
      <c r="I47" s="48">
        <v>3.3862433862433861</v>
      </c>
      <c r="J47" s="47">
        <v>-79</v>
      </c>
      <c r="K47" s="48">
        <v>-7.4810606060606064</v>
      </c>
      <c r="L47" s="47">
        <v>2330</v>
      </c>
      <c r="M47" s="47">
        <v>63</v>
      </c>
      <c r="N47" s="48">
        <v>2.7790030877812089</v>
      </c>
      <c r="O47" s="47">
        <v>-199</v>
      </c>
      <c r="P47" s="48">
        <v>-7.8687228153420321</v>
      </c>
    </row>
    <row r="48" spans="1:16" s="32" customFormat="1" ht="22.5" x14ac:dyDescent="0.2">
      <c r="A48" s="49" t="s">
        <v>109</v>
      </c>
      <c r="B48" s="50">
        <v>3056</v>
      </c>
      <c r="C48" s="50">
        <v>44</v>
      </c>
      <c r="D48" s="51">
        <v>1.4608233731739708</v>
      </c>
      <c r="E48" s="50">
        <v>-261</v>
      </c>
      <c r="F48" s="51">
        <v>-7.8685559240277358</v>
      </c>
      <c r="G48" s="50">
        <v>752</v>
      </c>
      <c r="H48" s="50">
        <v>20</v>
      </c>
      <c r="I48" s="51">
        <v>2.7322404371584699</v>
      </c>
      <c r="J48" s="50">
        <v>-51</v>
      </c>
      <c r="K48" s="51">
        <v>-6.3511830635118303</v>
      </c>
      <c r="L48" s="50">
        <v>2304</v>
      </c>
      <c r="M48" s="50">
        <v>24</v>
      </c>
      <c r="N48" s="51">
        <v>1.0526315789473684</v>
      </c>
      <c r="O48" s="50">
        <v>-210</v>
      </c>
      <c r="P48" s="51">
        <v>-8.3532219570405726</v>
      </c>
    </row>
    <row r="49" spans="1:16" s="32" customFormat="1" ht="22.5" x14ac:dyDescent="0.2">
      <c r="A49" s="46" t="s">
        <v>110</v>
      </c>
      <c r="B49" s="47">
        <v>13277</v>
      </c>
      <c r="C49" s="47">
        <v>-69</v>
      </c>
      <c r="D49" s="48">
        <v>-0.51700884160047955</v>
      </c>
      <c r="E49" s="47">
        <v>-1223</v>
      </c>
      <c r="F49" s="48">
        <v>-8.434482758620689</v>
      </c>
      <c r="G49" s="47">
        <v>212</v>
      </c>
      <c r="H49" s="47">
        <v>10</v>
      </c>
      <c r="I49" s="48">
        <v>4.9504950495049505</v>
      </c>
      <c r="J49" s="47">
        <v>-16</v>
      </c>
      <c r="K49" s="48">
        <v>-7.0175438596491224</v>
      </c>
      <c r="L49" s="47">
        <v>13065</v>
      </c>
      <c r="M49" s="47">
        <v>-79</v>
      </c>
      <c r="N49" s="48">
        <v>-0.60103469263542297</v>
      </c>
      <c r="O49" s="47">
        <v>-1207</v>
      </c>
      <c r="P49" s="48">
        <v>-8.4571188340807169</v>
      </c>
    </row>
    <row r="50" spans="1:16" s="32" customFormat="1" ht="21.75" customHeight="1" x14ac:dyDescent="0.2">
      <c r="A50" s="49" t="s">
        <v>111</v>
      </c>
      <c r="B50" s="50">
        <v>9673</v>
      </c>
      <c r="C50" s="50">
        <v>82</v>
      </c>
      <c r="D50" s="51">
        <v>0.85496819935356061</v>
      </c>
      <c r="E50" s="50">
        <v>-679</v>
      </c>
      <c r="F50" s="51">
        <v>-6.559119010819165</v>
      </c>
      <c r="G50" s="50">
        <v>1678</v>
      </c>
      <c r="H50" s="50">
        <v>25</v>
      </c>
      <c r="I50" s="51">
        <v>1.5124016938898972</v>
      </c>
      <c r="J50" s="50">
        <v>-186</v>
      </c>
      <c r="K50" s="51">
        <v>-9.9785407725321882</v>
      </c>
      <c r="L50" s="50">
        <v>7995</v>
      </c>
      <c r="M50" s="50">
        <v>57</v>
      </c>
      <c r="N50" s="51">
        <v>0.7180650037792895</v>
      </c>
      <c r="O50" s="50">
        <v>-493</v>
      </c>
      <c r="P50" s="51">
        <v>-5.8081998114985867</v>
      </c>
    </row>
    <row r="51" spans="1:16" s="32" customFormat="1" ht="22.5" x14ac:dyDescent="0.2">
      <c r="A51" s="46" t="s">
        <v>112</v>
      </c>
      <c r="B51" s="47">
        <v>2599</v>
      </c>
      <c r="C51" s="47">
        <v>-15</v>
      </c>
      <c r="D51" s="48">
        <v>-0.57383320581484321</v>
      </c>
      <c r="E51" s="47">
        <v>-241</v>
      </c>
      <c r="F51" s="48">
        <v>-8.4859154929577461</v>
      </c>
      <c r="G51" s="47">
        <v>1353</v>
      </c>
      <c r="H51" s="47">
        <v>-9</v>
      </c>
      <c r="I51" s="48">
        <v>-0.66079295154185025</v>
      </c>
      <c r="J51" s="47">
        <v>-180</v>
      </c>
      <c r="K51" s="48">
        <v>-11.741682974559687</v>
      </c>
      <c r="L51" s="47">
        <v>1246</v>
      </c>
      <c r="M51" s="47">
        <v>-6</v>
      </c>
      <c r="N51" s="48">
        <v>-0.47923322683706071</v>
      </c>
      <c r="O51" s="47">
        <v>-61</v>
      </c>
      <c r="P51" s="48">
        <v>-4.667176740627391</v>
      </c>
    </row>
    <row r="52" spans="1:16" s="32" customFormat="1" ht="15.75" customHeight="1" x14ac:dyDescent="0.2">
      <c r="A52" s="49" t="s">
        <v>113</v>
      </c>
      <c r="B52" s="50">
        <v>7440</v>
      </c>
      <c r="C52" s="50">
        <v>32</v>
      </c>
      <c r="D52" s="51">
        <v>0.43196544276457882</v>
      </c>
      <c r="E52" s="50">
        <v>-728</v>
      </c>
      <c r="F52" s="51">
        <v>-8.9128305582762</v>
      </c>
      <c r="G52" s="50">
        <v>516</v>
      </c>
      <c r="H52" s="50">
        <v>-11</v>
      </c>
      <c r="I52" s="51">
        <v>-2.0872865275142316</v>
      </c>
      <c r="J52" s="50">
        <v>-49</v>
      </c>
      <c r="K52" s="51">
        <v>-8.6725663716814161</v>
      </c>
      <c r="L52" s="50">
        <v>6924</v>
      </c>
      <c r="M52" s="50">
        <v>43</v>
      </c>
      <c r="N52" s="51">
        <v>0.62490917017875314</v>
      </c>
      <c r="O52" s="50">
        <v>-679</v>
      </c>
      <c r="P52" s="51">
        <v>-8.9306852558200713</v>
      </c>
    </row>
    <row r="53" spans="1:16" s="32" customFormat="1" ht="22.5" x14ac:dyDescent="0.2">
      <c r="A53" s="46" t="s">
        <v>114</v>
      </c>
      <c r="B53" s="47">
        <v>38646</v>
      </c>
      <c r="C53" s="47">
        <v>633</v>
      </c>
      <c r="D53" s="48">
        <v>1.6652197932286323</v>
      </c>
      <c r="E53" s="47">
        <v>-3565</v>
      </c>
      <c r="F53" s="48">
        <v>-8.4456658217052425</v>
      </c>
      <c r="G53" s="47">
        <v>32941</v>
      </c>
      <c r="H53" s="47">
        <v>529</v>
      </c>
      <c r="I53" s="48">
        <v>1.6321115636184129</v>
      </c>
      <c r="J53" s="47">
        <v>-2950</v>
      </c>
      <c r="K53" s="48">
        <v>-8.2193307514418663</v>
      </c>
      <c r="L53" s="47">
        <v>5705</v>
      </c>
      <c r="M53" s="47">
        <v>104</v>
      </c>
      <c r="N53" s="48">
        <v>1.8568112836993393</v>
      </c>
      <c r="O53" s="47">
        <v>-615</v>
      </c>
      <c r="P53" s="48">
        <v>-9.7310126582278489</v>
      </c>
    </row>
    <row r="54" spans="1:16" s="32" customFormat="1" ht="22.5" x14ac:dyDescent="0.2">
      <c r="A54" s="49" t="s">
        <v>115</v>
      </c>
      <c r="B54" s="50">
        <v>28056</v>
      </c>
      <c r="C54" s="50">
        <v>554</v>
      </c>
      <c r="D54" s="51">
        <v>2.0143989528034325</v>
      </c>
      <c r="E54" s="50">
        <v>-2845</v>
      </c>
      <c r="F54" s="51">
        <v>-9.2068217857027275</v>
      </c>
      <c r="G54" s="50">
        <v>10556</v>
      </c>
      <c r="H54" s="50">
        <v>175</v>
      </c>
      <c r="I54" s="51">
        <v>1.6857720836142953</v>
      </c>
      <c r="J54" s="50">
        <v>-1129</v>
      </c>
      <c r="K54" s="51">
        <v>-9.6619597774925126</v>
      </c>
      <c r="L54" s="50">
        <v>17500</v>
      </c>
      <c r="M54" s="50">
        <v>379</v>
      </c>
      <c r="N54" s="51">
        <v>2.2136557444074527</v>
      </c>
      <c r="O54" s="50">
        <v>-1716</v>
      </c>
      <c r="P54" s="51">
        <v>-8.9300582847626977</v>
      </c>
    </row>
    <row r="55" spans="1:16" s="32" customFormat="1" ht="15.75" customHeight="1" x14ac:dyDescent="0.2">
      <c r="A55" s="46" t="s">
        <v>116</v>
      </c>
      <c r="B55" s="47">
        <v>85</v>
      </c>
      <c r="C55" s="47">
        <v>4</v>
      </c>
      <c r="D55" s="48">
        <v>4.9382716049382713</v>
      </c>
      <c r="E55" s="47">
        <v>1</v>
      </c>
      <c r="F55" s="48">
        <v>1.1904761904761905</v>
      </c>
      <c r="G55" s="47">
        <v>19</v>
      </c>
      <c r="H55" s="47">
        <v>-1</v>
      </c>
      <c r="I55" s="48">
        <v>-5</v>
      </c>
      <c r="J55" s="47">
        <v>0</v>
      </c>
      <c r="K55" s="48">
        <v>0</v>
      </c>
      <c r="L55" s="47">
        <v>66</v>
      </c>
      <c r="M55" s="47">
        <v>5</v>
      </c>
      <c r="N55" s="48">
        <v>8.1967213114754092</v>
      </c>
      <c r="O55" s="47">
        <v>1</v>
      </c>
      <c r="P55" s="48">
        <v>1.5384615384615385</v>
      </c>
    </row>
    <row r="56" spans="1:16" x14ac:dyDescent="0.2">
      <c r="A56" s="43" t="s">
        <v>117</v>
      </c>
      <c r="B56" s="44">
        <v>291742</v>
      </c>
      <c r="C56" s="44">
        <v>4172</v>
      </c>
      <c r="D56" s="68">
        <v>1.4507772020725389</v>
      </c>
      <c r="E56" s="44">
        <v>-14234</v>
      </c>
      <c r="F56" s="68">
        <v>-4.6519988495829736</v>
      </c>
      <c r="G56" s="44">
        <v>172956</v>
      </c>
      <c r="H56" s="44">
        <v>2422</v>
      </c>
      <c r="I56" s="68">
        <v>1.4202446432969378</v>
      </c>
      <c r="J56" s="44">
        <v>-8403</v>
      </c>
      <c r="K56" s="68">
        <v>-4.6333515292872152</v>
      </c>
      <c r="L56" s="44">
        <v>118786</v>
      </c>
      <c r="M56" s="44">
        <v>1750</v>
      </c>
      <c r="N56" s="68">
        <v>1.4952664137530332</v>
      </c>
      <c r="O56" s="44">
        <v>-5831</v>
      </c>
      <c r="P56" s="68">
        <v>-4.6791368753861828</v>
      </c>
    </row>
    <row r="57" spans="1:16" ht="15.75" customHeight="1" x14ac:dyDescent="0.2">
      <c r="A57" s="49" t="s">
        <v>118</v>
      </c>
      <c r="B57" s="50">
        <v>238979</v>
      </c>
      <c r="C57" s="50">
        <v>2699</v>
      </c>
      <c r="D57" s="51">
        <v>1.1422888098865753</v>
      </c>
      <c r="E57" s="50">
        <v>-11559</v>
      </c>
      <c r="F57" s="51">
        <v>-4.6136713791919792</v>
      </c>
      <c r="G57" s="50">
        <v>142266</v>
      </c>
      <c r="H57" s="50">
        <v>1430</v>
      </c>
      <c r="I57" s="51">
        <v>1.0153653895310859</v>
      </c>
      <c r="J57" s="50">
        <v>-6673</v>
      </c>
      <c r="K57" s="51">
        <v>-4.4803577303459807</v>
      </c>
      <c r="L57" s="50">
        <v>96713</v>
      </c>
      <c r="M57" s="50">
        <v>1269</v>
      </c>
      <c r="N57" s="51">
        <v>1.3295754578601064</v>
      </c>
      <c r="O57" s="50">
        <v>-4886</v>
      </c>
      <c r="P57" s="51">
        <v>-4.809102451795785</v>
      </c>
    </row>
    <row r="58" spans="1:16" ht="15.75" customHeight="1" x14ac:dyDescent="0.2">
      <c r="A58" s="92" t="s">
        <v>119</v>
      </c>
      <c r="B58" s="58">
        <v>52763</v>
      </c>
      <c r="C58" s="58">
        <v>1473</v>
      </c>
      <c r="D58" s="59">
        <v>2.8719048547475143</v>
      </c>
      <c r="E58" s="58">
        <v>-2675</v>
      </c>
      <c r="F58" s="59">
        <v>-4.8252101446661131</v>
      </c>
      <c r="G58" s="58">
        <v>30690</v>
      </c>
      <c r="H58" s="58">
        <v>992</v>
      </c>
      <c r="I58" s="59">
        <v>3.3402922755741127</v>
      </c>
      <c r="J58" s="58">
        <v>-1730</v>
      </c>
      <c r="K58" s="59">
        <v>-5.3362122146822948</v>
      </c>
      <c r="L58" s="58">
        <v>22073</v>
      </c>
      <c r="M58" s="58">
        <v>481</v>
      </c>
      <c r="N58" s="59">
        <v>2.2276769173768063</v>
      </c>
      <c r="O58" s="58">
        <v>-945</v>
      </c>
      <c r="P58" s="59">
        <v>-4.1054826657398555</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287570</v>
      </c>
      <c r="C61" s="68">
        <f>100*B61/$B$61</f>
        <v>100</v>
      </c>
      <c r="D61" s="70"/>
      <c r="E61" s="96">
        <v>377444</v>
      </c>
      <c r="F61" s="70"/>
      <c r="N61" s="70"/>
      <c r="O61" s="96"/>
      <c r="P61" s="70"/>
    </row>
    <row r="62" spans="1:16" s="32" customFormat="1" ht="22.5" x14ac:dyDescent="0.2">
      <c r="A62" s="97" t="s">
        <v>139</v>
      </c>
      <c r="B62" s="71">
        <v>254606</v>
      </c>
      <c r="C62" s="98">
        <f t="shared" ref="C62:C67" si="0">100*B62/$B$61</f>
        <v>88.537051848245639</v>
      </c>
      <c r="D62" s="71"/>
      <c r="E62" s="99"/>
      <c r="F62" s="71"/>
      <c r="N62" s="71"/>
      <c r="O62" s="99"/>
      <c r="P62" s="71"/>
    </row>
    <row r="63" spans="1:16" s="32" customFormat="1" ht="15.75" customHeight="1" x14ac:dyDescent="0.2">
      <c r="A63" s="97" t="s">
        <v>140</v>
      </c>
      <c r="B63" s="71">
        <f>SUM(B64:B67)</f>
        <v>32964</v>
      </c>
      <c r="C63" s="98">
        <f>100*B63/B61</f>
        <v>11.462948151754356</v>
      </c>
      <c r="D63" s="71"/>
      <c r="E63" s="99"/>
      <c r="F63" s="71"/>
      <c r="N63" s="71"/>
      <c r="O63" s="99"/>
      <c r="P63" s="71"/>
    </row>
    <row r="64" spans="1:16" s="32" customFormat="1" ht="15.75" customHeight="1" x14ac:dyDescent="0.2">
      <c r="A64" s="72" t="s">
        <v>125</v>
      </c>
      <c r="B64" s="73">
        <v>18434</v>
      </c>
      <c r="C64" s="74">
        <f t="shared" si="0"/>
        <v>6.4102653267030636</v>
      </c>
      <c r="D64" s="71"/>
      <c r="E64" s="99"/>
      <c r="F64" s="71"/>
      <c r="N64" s="71"/>
      <c r="O64" s="99"/>
      <c r="P64" s="71"/>
    </row>
    <row r="65" spans="1:16" s="32" customFormat="1" ht="15.75" customHeight="1" x14ac:dyDescent="0.2">
      <c r="A65" s="72" t="s">
        <v>126</v>
      </c>
      <c r="B65" s="73">
        <v>9035</v>
      </c>
      <c r="C65" s="74">
        <f t="shared" si="0"/>
        <v>3.1418437250060856</v>
      </c>
      <c r="D65" s="71"/>
      <c r="E65" s="99"/>
      <c r="F65" s="71"/>
      <c r="N65" s="71"/>
      <c r="O65" s="99"/>
      <c r="P65" s="71"/>
    </row>
    <row r="66" spans="1:16" s="32" customFormat="1" ht="15.75" customHeight="1" x14ac:dyDescent="0.2">
      <c r="A66" s="72" t="s">
        <v>141</v>
      </c>
      <c r="B66" s="73">
        <v>3622</v>
      </c>
      <c r="C66" s="74">
        <f t="shared" si="0"/>
        <v>1.2595194213582779</v>
      </c>
      <c r="D66" s="71"/>
      <c r="E66" s="99"/>
      <c r="F66" s="71"/>
      <c r="N66" s="71"/>
      <c r="O66" s="99"/>
      <c r="P66" s="71"/>
    </row>
    <row r="67" spans="1:16" s="32" customFormat="1" ht="15.75" customHeight="1" x14ac:dyDescent="0.2">
      <c r="A67" s="72" t="s">
        <v>142</v>
      </c>
      <c r="B67" s="73">
        <v>1873</v>
      </c>
      <c r="C67" s="74">
        <f t="shared" si="0"/>
        <v>0.65131967868692842</v>
      </c>
      <c r="D67" s="71"/>
      <c r="E67" s="99"/>
      <c r="F67" s="71"/>
      <c r="N67" s="71"/>
      <c r="O67" s="99"/>
      <c r="P67" s="71"/>
    </row>
    <row r="68" spans="1:16" s="32" customFormat="1" ht="12.75" customHeight="1" x14ac:dyDescent="0.2">
      <c r="A68" s="100" t="s">
        <v>143</v>
      </c>
      <c r="B68" s="75">
        <v>291742</v>
      </c>
      <c r="C68" s="76">
        <f>100*B68/$B$68</f>
        <v>100</v>
      </c>
      <c r="D68" s="77"/>
      <c r="E68" s="101"/>
      <c r="F68" s="77"/>
      <c r="N68" s="77"/>
      <c r="O68" s="101"/>
      <c r="P68" s="77"/>
    </row>
    <row r="69" spans="1:16" ht="21.75" customHeight="1" x14ac:dyDescent="0.2">
      <c r="A69" s="97" t="s">
        <v>144</v>
      </c>
      <c r="B69" s="50">
        <v>254606</v>
      </c>
      <c r="C69" s="51">
        <f t="shared" ref="C69:C74" si="1">100*B69/$B$68</f>
        <v>87.27094487595204</v>
      </c>
      <c r="D69" s="71"/>
      <c r="E69" s="99"/>
      <c r="F69" s="71"/>
      <c r="G69" s="32"/>
      <c r="H69" s="32"/>
      <c r="I69" s="32"/>
      <c r="J69" s="32"/>
      <c r="K69" s="32"/>
      <c r="L69" s="32"/>
      <c r="M69" s="32"/>
      <c r="N69" s="71"/>
      <c r="O69" s="99"/>
      <c r="P69" s="71"/>
    </row>
    <row r="70" spans="1:16" ht="15.75" customHeight="1" x14ac:dyDescent="0.2">
      <c r="A70" s="49" t="s">
        <v>145</v>
      </c>
      <c r="B70" s="50">
        <f>SUM(B71:B73)</f>
        <v>31352</v>
      </c>
      <c r="C70" s="51">
        <f t="shared" si="1"/>
        <v>10.746481480211967</v>
      </c>
      <c r="D70" s="71"/>
      <c r="E70" s="99"/>
      <c r="F70" s="71"/>
      <c r="G70" s="32"/>
      <c r="H70" s="32"/>
      <c r="I70" s="32"/>
      <c r="J70" s="32"/>
      <c r="K70" s="32"/>
      <c r="L70" s="32"/>
      <c r="M70" s="32"/>
      <c r="N70" s="71"/>
      <c r="O70" s="99"/>
      <c r="P70" s="71"/>
    </row>
    <row r="71" spans="1:16" ht="15.75" customHeight="1" x14ac:dyDescent="0.2">
      <c r="A71" s="72" t="s">
        <v>133</v>
      </c>
      <c r="B71" s="73">
        <v>22387</v>
      </c>
      <c r="C71" s="74">
        <f t="shared" si="1"/>
        <v>7.6735608859883051</v>
      </c>
      <c r="D71" s="71"/>
      <c r="E71" s="99"/>
      <c r="F71" s="71"/>
      <c r="G71" s="32"/>
      <c r="H71" s="32"/>
      <c r="I71" s="32"/>
      <c r="J71" s="32"/>
      <c r="K71" s="32"/>
      <c r="L71" s="32"/>
      <c r="M71" s="32"/>
      <c r="N71" s="71"/>
      <c r="O71" s="99"/>
      <c r="P71" s="71"/>
    </row>
    <row r="72" spans="1:16" ht="15.75" customHeight="1" x14ac:dyDescent="0.2">
      <c r="A72" s="72" t="s">
        <v>146</v>
      </c>
      <c r="B72" s="73">
        <v>2418</v>
      </c>
      <c r="C72" s="74">
        <f t="shared" si="1"/>
        <v>0.82881450048330374</v>
      </c>
      <c r="D72" s="71"/>
      <c r="E72" s="99"/>
      <c r="F72" s="71"/>
      <c r="G72" s="32"/>
      <c r="H72" s="32"/>
      <c r="I72" s="32"/>
      <c r="J72" s="32"/>
      <c r="K72" s="32"/>
      <c r="L72" s="32"/>
      <c r="M72" s="32"/>
      <c r="N72" s="71"/>
      <c r="O72" s="99"/>
      <c r="P72" s="71"/>
    </row>
    <row r="73" spans="1:16" ht="15.75" customHeight="1" x14ac:dyDescent="0.2">
      <c r="A73" s="72" t="s">
        <v>134</v>
      </c>
      <c r="B73" s="73">
        <v>6547</v>
      </c>
      <c r="C73" s="74">
        <f t="shared" si="1"/>
        <v>2.2441060937403599</v>
      </c>
      <c r="D73" s="71"/>
      <c r="E73" s="99"/>
      <c r="F73" s="71"/>
      <c r="G73" s="32"/>
      <c r="H73" s="32"/>
      <c r="I73" s="32"/>
      <c r="J73" s="32"/>
      <c r="K73" s="32"/>
      <c r="L73" s="32"/>
      <c r="M73" s="32"/>
      <c r="N73" s="71"/>
      <c r="O73" s="99"/>
      <c r="P73" s="71"/>
    </row>
    <row r="74" spans="1:16" ht="21.75" customHeight="1" x14ac:dyDescent="0.2">
      <c r="A74" s="92" t="s">
        <v>147</v>
      </c>
      <c r="B74" s="58">
        <v>5784</v>
      </c>
      <c r="C74" s="59">
        <f t="shared" si="1"/>
        <v>1.982573643835992</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5.75" customHeight="1" x14ac:dyDescent="0.2">
      <c r="A11" s="46" t="s">
        <v>153</v>
      </c>
      <c r="B11" s="47">
        <v>6006</v>
      </c>
      <c r="C11" s="47">
        <v>546</v>
      </c>
      <c r="D11" s="48">
        <v>10</v>
      </c>
      <c r="E11" s="47">
        <v>-830</v>
      </c>
      <c r="F11" s="48">
        <v>-12.141603276770041</v>
      </c>
      <c r="G11" s="47">
        <v>4527</v>
      </c>
      <c r="H11" s="47">
        <v>554</v>
      </c>
      <c r="I11" s="48">
        <v>13.944122829096401</v>
      </c>
      <c r="J11" s="47">
        <v>-702</v>
      </c>
      <c r="K11" s="48">
        <v>-13.425129087779689</v>
      </c>
    </row>
    <row r="12" spans="1:11" s="32" customFormat="1" ht="15.75" customHeight="1" x14ac:dyDescent="0.2">
      <c r="A12" s="49" t="s">
        <v>154</v>
      </c>
      <c r="B12" s="50">
        <v>23020</v>
      </c>
      <c r="C12" s="50">
        <v>1366</v>
      </c>
      <c r="D12" s="51">
        <v>6.3083033157846122</v>
      </c>
      <c r="E12" s="50">
        <v>-1304</v>
      </c>
      <c r="F12" s="51">
        <v>-5.360960368360467</v>
      </c>
      <c r="G12" s="50">
        <v>15527</v>
      </c>
      <c r="H12" s="50">
        <v>1053</v>
      </c>
      <c r="I12" s="51">
        <v>7.2751139975127819</v>
      </c>
      <c r="J12" s="50">
        <v>-1313</v>
      </c>
      <c r="K12" s="51">
        <v>-7.7969121140142521</v>
      </c>
    </row>
    <row r="13" spans="1:11" s="32" customFormat="1" ht="15.75" customHeight="1" x14ac:dyDescent="0.2">
      <c r="A13" s="46" t="s">
        <v>155</v>
      </c>
      <c r="B13" s="47">
        <v>31758</v>
      </c>
      <c r="C13" s="47">
        <v>1201</v>
      </c>
      <c r="D13" s="48">
        <v>3.9303596557253657</v>
      </c>
      <c r="E13" s="47">
        <v>-535</v>
      </c>
      <c r="F13" s="48">
        <v>-1.6567057876319946</v>
      </c>
      <c r="G13" s="47">
        <v>22624</v>
      </c>
      <c r="H13" s="47">
        <v>717</v>
      </c>
      <c r="I13" s="48">
        <v>3.2729264618615055</v>
      </c>
      <c r="J13" s="47">
        <v>-943</v>
      </c>
      <c r="K13" s="48">
        <v>-4.0013578308651931</v>
      </c>
    </row>
    <row r="14" spans="1:11" s="32" customFormat="1" ht="15.75" customHeight="1" x14ac:dyDescent="0.2">
      <c r="A14" s="49" t="s">
        <v>156</v>
      </c>
      <c r="B14" s="50">
        <v>34544</v>
      </c>
      <c r="C14" s="50">
        <v>806</v>
      </c>
      <c r="D14" s="51">
        <v>2.3889975695061949</v>
      </c>
      <c r="E14" s="50">
        <v>-1361</v>
      </c>
      <c r="F14" s="51">
        <v>-3.7905584180476257</v>
      </c>
      <c r="G14" s="50">
        <v>24928</v>
      </c>
      <c r="H14" s="50">
        <v>457</v>
      </c>
      <c r="I14" s="51">
        <v>1.8675166523640228</v>
      </c>
      <c r="J14" s="50">
        <v>-1770</v>
      </c>
      <c r="K14" s="51">
        <v>-6.6297100906434938</v>
      </c>
    </row>
    <row r="15" spans="1:11" s="32" customFormat="1" ht="15.75" customHeight="1" x14ac:dyDescent="0.2">
      <c r="A15" s="46" t="s">
        <v>157</v>
      </c>
      <c r="B15" s="47">
        <v>37107</v>
      </c>
      <c r="C15" s="47">
        <v>755</v>
      </c>
      <c r="D15" s="48">
        <v>2.0769146126760565</v>
      </c>
      <c r="E15" s="47">
        <v>-906</v>
      </c>
      <c r="F15" s="48">
        <v>-2.3833951542893219</v>
      </c>
      <c r="G15" s="47">
        <v>26895</v>
      </c>
      <c r="H15" s="47">
        <v>389</v>
      </c>
      <c r="I15" s="48">
        <v>1.4675922432656756</v>
      </c>
      <c r="J15" s="47">
        <v>-1325</v>
      </c>
      <c r="K15" s="48">
        <v>-4.6952515946137492</v>
      </c>
    </row>
    <row r="16" spans="1:11" s="32" customFormat="1" ht="15.75" customHeight="1" x14ac:dyDescent="0.2">
      <c r="A16" s="49" t="s">
        <v>158</v>
      </c>
      <c r="B16" s="50">
        <v>40927</v>
      </c>
      <c r="C16" s="50">
        <v>571</v>
      </c>
      <c r="D16" s="51">
        <v>1.4149073248091981</v>
      </c>
      <c r="E16" s="50">
        <v>-1603</v>
      </c>
      <c r="F16" s="51">
        <v>-3.7691041617681638</v>
      </c>
      <c r="G16" s="50">
        <v>29317</v>
      </c>
      <c r="H16" s="50">
        <v>306</v>
      </c>
      <c r="I16" s="51">
        <v>1.0547723277377548</v>
      </c>
      <c r="J16" s="50">
        <v>-2008</v>
      </c>
      <c r="K16" s="51">
        <v>-6.4102154828411813</v>
      </c>
    </row>
    <row r="17" spans="1:11" s="32" customFormat="1" ht="15.75" customHeight="1" x14ac:dyDescent="0.2">
      <c r="A17" s="46" t="s">
        <v>159</v>
      </c>
      <c r="B17" s="47">
        <v>47765</v>
      </c>
      <c r="C17" s="47">
        <v>485</v>
      </c>
      <c r="D17" s="48">
        <v>1.02580372250423</v>
      </c>
      <c r="E17" s="47">
        <v>-1598</v>
      </c>
      <c r="F17" s="48">
        <v>-3.2372424690557704</v>
      </c>
      <c r="G17" s="47">
        <v>33933</v>
      </c>
      <c r="H17" s="47">
        <v>119</v>
      </c>
      <c r="I17" s="48">
        <v>0.35192523806707282</v>
      </c>
      <c r="J17" s="47">
        <v>-2449</v>
      </c>
      <c r="K17" s="48">
        <v>-6.7313506679127038</v>
      </c>
    </row>
    <row r="18" spans="1:11" s="32" customFormat="1" ht="15.75" customHeight="1" x14ac:dyDescent="0.2">
      <c r="A18" s="49" t="s">
        <v>160</v>
      </c>
      <c r="B18" s="50">
        <v>52247</v>
      </c>
      <c r="C18" s="50">
        <v>453</v>
      </c>
      <c r="D18" s="51">
        <v>0.8746186817005831</v>
      </c>
      <c r="E18" s="50">
        <v>-897</v>
      </c>
      <c r="F18" s="51">
        <v>-1.687866927592955</v>
      </c>
      <c r="G18" s="50">
        <v>37945</v>
      </c>
      <c r="H18" s="50">
        <v>161</v>
      </c>
      <c r="I18" s="51">
        <v>0.42610628837603221</v>
      </c>
      <c r="J18" s="50">
        <v>-2019</v>
      </c>
      <c r="K18" s="51">
        <v>-5.0520468421579423</v>
      </c>
    </row>
    <row r="19" spans="1:11" s="32" customFormat="1" ht="15.75" customHeight="1" x14ac:dyDescent="0.2">
      <c r="A19" s="46" t="s">
        <v>161</v>
      </c>
      <c r="B19" s="47">
        <v>61283</v>
      </c>
      <c r="C19" s="47">
        <v>401</v>
      </c>
      <c r="D19" s="48">
        <v>0.65865116126277057</v>
      </c>
      <c r="E19" s="47">
        <v>-931</v>
      </c>
      <c r="F19" s="48">
        <v>-1.4964477448805735</v>
      </c>
      <c r="G19" s="47">
        <v>45995</v>
      </c>
      <c r="H19" s="47">
        <v>208</v>
      </c>
      <c r="I19" s="48">
        <v>0.45427741498678664</v>
      </c>
      <c r="J19" s="47">
        <v>-1438</v>
      </c>
      <c r="K19" s="48">
        <v>-3.0316446355912552</v>
      </c>
    </row>
    <row r="20" spans="1:11" s="32" customFormat="1" ht="15.75" customHeight="1" x14ac:dyDescent="0.2">
      <c r="A20" s="49" t="s">
        <v>162</v>
      </c>
      <c r="B20" s="50">
        <v>65252</v>
      </c>
      <c r="C20" s="50">
        <v>268</v>
      </c>
      <c r="D20" s="51">
        <v>0.4124092084205343</v>
      </c>
      <c r="E20" s="50">
        <v>997</v>
      </c>
      <c r="F20" s="51">
        <v>1.5516302233289239</v>
      </c>
      <c r="G20" s="50">
        <v>50051</v>
      </c>
      <c r="H20" s="50">
        <v>208</v>
      </c>
      <c r="I20" s="51">
        <v>0.41731035451317133</v>
      </c>
      <c r="J20" s="50">
        <v>-267</v>
      </c>
      <c r="K20" s="51">
        <v>-0.53062522357804365</v>
      </c>
    </row>
    <row r="21" spans="1:11" s="32" customFormat="1" ht="15.75" customHeight="1" x14ac:dyDescent="0.2">
      <c r="A21" s="46" t="s">
        <v>163</v>
      </c>
      <c r="B21" s="47">
        <v>17543</v>
      </c>
      <c r="C21" s="47">
        <v>315</v>
      </c>
      <c r="D21" s="48">
        <v>1.8284188530299512</v>
      </c>
      <c r="E21" s="47">
        <v>1874</v>
      </c>
      <c r="F21" s="48">
        <v>11.959920862850213</v>
      </c>
      <c r="G21" s="47">
        <v>0</v>
      </c>
      <c r="H21" s="47">
        <v>0</v>
      </c>
      <c r="I21" s="48" t="s">
        <v>652</v>
      </c>
      <c r="J21" s="47">
        <v>0</v>
      </c>
      <c r="K21" s="48" t="s">
        <v>652</v>
      </c>
    </row>
    <row r="22" spans="1:11" s="32" customFormat="1" ht="15.75" customHeight="1" x14ac:dyDescent="0.2">
      <c r="A22" s="110" t="s">
        <v>71</v>
      </c>
      <c r="B22" s="111">
        <v>29026</v>
      </c>
      <c r="C22" s="111">
        <v>1912</v>
      </c>
      <c r="D22" s="112">
        <v>7.0517076049273442</v>
      </c>
      <c r="E22" s="111">
        <v>-2134</v>
      </c>
      <c r="F22" s="112">
        <v>-6.8485237483953787</v>
      </c>
      <c r="G22" s="111">
        <v>20054</v>
      </c>
      <c r="H22" s="111">
        <v>1607</v>
      </c>
      <c r="I22" s="112">
        <v>8.7114435951645248</v>
      </c>
      <c r="J22" s="111">
        <v>-2015</v>
      </c>
      <c r="K22" s="112">
        <v>-9.1304544836648684</v>
      </c>
    </row>
    <row r="23" spans="1:11" s="32" customFormat="1" ht="15.75" customHeight="1" x14ac:dyDescent="0.2">
      <c r="A23" s="49" t="s">
        <v>72</v>
      </c>
      <c r="B23" s="50">
        <v>60784</v>
      </c>
      <c r="C23" s="50">
        <v>3113</v>
      </c>
      <c r="D23" s="51">
        <v>5.3978602763954155</v>
      </c>
      <c r="E23" s="50">
        <v>-2669</v>
      </c>
      <c r="F23" s="51">
        <v>-4.2062629032512255</v>
      </c>
      <c r="G23" s="50">
        <v>42678</v>
      </c>
      <c r="H23" s="50">
        <v>2324</v>
      </c>
      <c r="I23" s="51">
        <v>5.7590325618278237</v>
      </c>
      <c r="J23" s="50">
        <v>-2958</v>
      </c>
      <c r="K23" s="51">
        <v>-6.4817249539836972</v>
      </c>
    </row>
    <row r="24" spans="1:11" s="32" customFormat="1" ht="15.75" customHeight="1" x14ac:dyDescent="0.2">
      <c r="A24" s="46" t="s">
        <v>73</v>
      </c>
      <c r="B24" s="47">
        <v>212590</v>
      </c>
      <c r="C24" s="47">
        <v>3070</v>
      </c>
      <c r="D24" s="48">
        <v>1.465253913707522</v>
      </c>
      <c r="E24" s="47">
        <v>-6365</v>
      </c>
      <c r="F24" s="48">
        <v>-2.9069900207805257</v>
      </c>
      <c r="G24" s="47">
        <v>153018</v>
      </c>
      <c r="H24" s="47">
        <v>1432</v>
      </c>
      <c r="I24" s="48">
        <v>0.94467826844167668</v>
      </c>
      <c r="J24" s="47">
        <v>-9571</v>
      </c>
      <c r="K24" s="48">
        <v>-5.8866220962057705</v>
      </c>
    </row>
    <row r="25" spans="1:11" s="32" customFormat="1" ht="15.75" customHeight="1" x14ac:dyDescent="0.2">
      <c r="A25" s="49" t="s">
        <v>74</v>
      </c>
      <c r="B25" s="50">
        <v>126535</v>
      </c>
      <c r="C25" s="50">
        <v>669</v>
      </c>
      <c r="D25" s="51">
        <v>0.5315176457502423</v>
      </c>
      <c r="E25" s="50">
        <v>66</v>
      </c>
      <c r="F25" s="51">
        <v>5.2186701879511972E-2</v>
      </c>
      <c r="G25" s="50">
        <v>96046</v>
      </c>
      <c r="H25" s="50">
        <v>416</v>
      </c>
      <c r="I25" s="51">
        <v>0.43500993412109173</v>
      </c>
      <c r="J25" s="50">
        <v>-1705</v>
      </c>
      <c r="K25" s="51">
        <v>-1.7442276805352375</v>
      </c>
    </row>
    <row r="26" spans="1:11" s="32" customFormat="1" ht="15.75" customHeight="1" x14ac:dyDescent="0.2">
      <c r="A26" s="46" t="s">
        <v>75</v>
      </c>
      <c r="B26" s="47">
        <v>399909</v>
      </c>
      <c r="C26" s="47">
        <v>6852</v>
      </c>
      <c r="D26" s="48">
        <v>1.7432586113464459</v>
      </c>
      <c r="E26" s="47">
        <v>-8968</v>
      </c>
      <c r="F26" s="48">
        <v>-2.1933246428632573</v>
      </c>
      <c r="G26" s="47">
        <v>291742</v>
      </c>
      <c r="H26" s="47">
        <v>4172</v>
      </c>
      <c r="I26" s="48">
        <v>1.4507772020725389</v>
      </c>
      <c r="J26" s="47">
        <v>-14234</v>
      </c>
      <c r="K26" s="48">
        <v>-4.6519988495829736</v>
      </c>
    </row>
    <row r="27" spans="1:11" s="32" customFormat="1" ht="15.75" customHeight="1" x14ac:dyDescent="0.2">
      <c r="A27" s="113" t="s">
        <v>76</v>
      </c>
      <c r="B27" s="50">
        <v>417452</v>
      </c>
      <c r="C27" s="50">
        <v>7167</v>
      </c>
      <c r="D27" s="51">
        <v>1.7468345174695639</v>
      </c>
      <c r="E27" s="50">
        <v>-7094</v>
      </c>
      <c r="F27" s="51">
        <v>-1.67096145058486</v>
      </c>
      <c r="G27" s="50">
        <v>291742</v>
      </c>
      <c r="H27" s="50">
        <v>4172</v>
      </c>
      <c r="I27" s="51">
        <v>1.4507772020725389</v>
      </c>
      <c r="J27" s="50">
        <v>-14234</v>
      </c>
      <c r="K27" s="51">
        <v>-4.6519988495829736</v>
      </c>
    </row>
    <row r="28" spans="1:11" s="32" customFormat="1" ht="15.75" customHeight="1" x14ac:dyDescent="0.2">
      <c r="A28" s="107" t="s">
        <v>164</v>
      </c>
      <c r="B28" s="108">
        <v>248303</v>
      </c>
      <c r="C28" s="108">
        <v>4445</v>
      </c>
      <c r="D28" s="109">
        <v>1.8227821109006062</v>
      </c>
      <c r="E28" s="108">
        <v>-3974</v>
      </c>
      <c r="F28" s="109">
        <v>-1.5752525993253448</v>
      </c>
      <c r="G28" s="108">
        <v>172956</v>
      </c>
      <c r="H28" s="108">
        <v>2422</v>
      </c>
      <c r="I28" s="109">
        <v>1.4202446432969378</v>
      </c>
      <c r="J28" s="108">
        <v>-8403</v>
      </c>
      <c r="K28" s="109">
        <v>-4.6333515292872152</v>
      </c>
    </row>
    <row r="29" spans="1:11" s="32" customFormat="1" ht="15.75" customHeight="1" x14ac:dyDescent="0.2">
      <c r="A29" s="46" t="s">
        <v>153</v>
      </c>
      <c r="B29" s="47">
        <v>2465</v>
      </c>
      <c r="C29" s="47">
        <v>248</v>
      </c>
      <c r="D29" s="48">
        <v>11.186287776274245</v>
      </c>
      <c r="E29" s="47">
        <v>-440</v>
      </c>
      <c r="F29" s="48">
        <v>-15.146299483648882</v>
      </c>
      <c r="G29" s="47">
        <v>1834</v>
      </c>
      <c r="H29" s="47">
        <v>232</v>
      </c>
      <c r="I29" s="48">
        <v>14.481897627965044</v>
      </c>
      <c r="J29" s="47">
        <v>-376</v>
      </c>
      <c r="K29" s="48">
        <v>-17.013574660633484</v>
      </c>
    </row>
    <row r="30" spans="1:11" s="32" customFormat="1" ht="15.75" customHeight="1" x14ac:dyDescent="0.2">
      <c r="A30" s="49" t="s">
        <v>154</v>
      </c>
      <c r="B30" s="50">
        <v>11232</v>
      </c>
      <c r="C30" s="50">
        <v>742</v>
      </c>
      <c r="D30" s="51">
        <v>7.0734032411820777</v>
      </c>
      <c r="E30" s="50">
        <v>-700</v>
      </c>
      <c r="F30" s="51">
        <v>-5.8665772712034867</v>
      </c>
      <c r="G30" s="50">
        <v>7532</v>
      </c>
      <c r="H30" s="50">
        <v>555</v>
      </c>
      <c r="I30" s="51">
        <v>7.9547083273613302</v>
      </c>
      <c r="J30" s="50">
        <v>-652</v>
      </c>
      <c r="K30" s="51">
        <v>-7.9667644183773216</v>
      </c>
    </row>
    <row r="31" spans="1:11" s="32" customFormat="1" ht="15.75" customHeight="1" x14ac:dyDescent="0.2">
      <c r="A31" s="46" t="s">
        <v>155</v>
      </c>
      <c r="B31" s="47">
        <v>17148</v>
      </c>
      <c r="C31" s="47">
        <v>660</v>
      </c>
      <c r="D31" s="48">
        <v>4.0029112081513825</v>
      </c>
      <c r="E31" s="47">
        <v>-299</v>
      </c>
      <c r="F31" s="48">
        <v>-1.713761678225483</v>
      </c>
      <c r="G31" s="47">
        <v>12177</v>
      </c>
      <c r="H31" s="47">
        <v>453</v>
      </c>
      <c r="I31" s="48">
        <v>3.8638689866939613</v>
      </c>
      <c r="J31" s="47">
        <v>-536</v>
      </c>
      <c r="K31" s="48">
        <v>-4.2161566900023599</v>
      </c>
    </row>
    <row r="32" spans="1:11" s="32" customFormat="1" ht="15.75" customHeight="1" x14ac:dyDescent="0.2">
      <c r="A32" s="49" t="s">
        <v>156</v>
      </c>
      <c r="B32" s="50">
        <v>19963</v>
      </c>
      <c r="C32" s="50">
        <v>398</v>
      </c>
      <c r="D32" s="51">
        <v>2.0342448249424994</v>
      </c>
      <c r="E32" s="50">
        <v>-799</v>
      </c>
      <c r="F32" s="51">
        <v>-3.8483768423080629</v>
      </c>
      <c r="G32" s="50">
        <v>14478</v>
      </c>
      <c r="H32" s="50">
        <v>192</v>
      </c>
      <c r="I32" s="51">
        <v>1.3439731205375893</v>
      </c>
      <c r="J32" s="50">
        <v>-1066</v>
      </c>
      <c r="K32" s="51">
        <v>-6.8579516212043234</v>
      </c>
    </row>
    <row r="33" spans="1:11" s="32" customFormat="1" ht="15.75" customHeight="1" x14ac:dyDescent="0.2">
      <c r="A33" s="46" t="s">
        <v>157</v>
      </c>
      <c r="B33" s="47">
        <v>22648</v>
      </c>
      <c r="C33" s="47">
        <v>464</v>
      </c>
      <c r="D33" s="48">
        <v>2.0915975477821855</v>
      </c>
      <c r="E33" s="47">
        <v>-776</v>
      </c>
      <c r="F33" s="48">
        <v>-3.3128415300546448</v>
      </c>
      <c r="G33" s="47">
        <v>16561</v>
      </c>
      <c r="H33" s="47">
        <v>275</v>
      </c>
      <c r="I33" s="48">
        <v>1.688566867247943</v>
      </c>
      <c r="J33" s="47">
        <v>-882</v>
      </c>
      <c r="K33" s="48">
        <v>-5.0564696439832595</v>
      </c>
    </row>
    <row r="34" spans="1:11" s="32" customFormat="1" ht="15.75" customHeight="1" x14ac:dyDescent="0.2">
      <c r="A34" s="49" t="s">
        <v>158</v>
      </c>
      <c r="B34" s="50">
        <v>25392</v>
      </c>
      <c r="C34" s="50">
        <v>450</v>
      </c>
      <c r="D34" s="51">
        <v>1.8041857108491701</v>
      </c>
      <c r="E34" s="50">
        <v>-1095</v>
      </c>
      <c r="F34" s="51">
        <v>-4.1341035224827269</v>
      </c>
      <c r="G34" s="50">
        <v>18234</v>
      </c>
      <c r="H34" s="50">
        <v>211</v>
      </c>
      <c r="I34" s="51">
        <v>1.1707262941796592</v>
      </c>
      <c r="J34" s="50">
        <v>-1213</v>
      </c>
      <c r="K34" s="51">
        <v>-6.2374659330487994</v>
      </c>
    </row>
    <row r="35" spans="1:11" s="32" customFormat="1" ht="15.75" customHeight="1" x14ac:dyDescent="0.2">
      <c r="A35" s="46" t="s">
        <v>159</v>
      </c>
      <c r="B35" s="47">
        <v>29172</v>
      </c>
      <c r="C35" s="47">
        <v>346</v>
      </c>
      <c r="D35" s="48">
        <v>1.2003052799555955</v>
      </c>
      <c r="E35" s="47">
        <v>-1164</v>
      </c>
      <c r="F35" s="48">
        <v>-3.837025316455696</v>
      </c>
      <c r="G35" s="47">
        <v>20704</v>
      </c>
      <c r="H35" s="47">
        <v>88</v>
      </c>
      <c r="I35" s="48">
        <v>0.42685292976329064</v>
      </c>
      <c r="J35" s="47">
        <v>-1475</v>
      </c>
      <c r="K35" s="48">
        <v>-6.6504350962622301</v>
      </c>
    </row>
    <row r="36" spans="1:11" s="32" customFormat="1" ht="15.75" customHeight="1" x14ac:dyDescent="0.2">
      <c r="A36" s="49" t="s">
        <v>160</v>
      </c>
      <c r="B36" s="50">
        <v>32273</v>
      </c>
      <c r="C36" s="50">
        <v>366</v>
      </c>
      <c r="D36" s="51">
        <v>1.1470837120381108</v>
      </c>
      <c r="E36" s="50">
        <v>-461</v>
      </c>
      <c r="F36" s="51">
        <v>-1.4083216227775401</v>
      </c>
      <c r="G36" s="50">
        <v>23168</v>
      </c>
      <c r="H36" s="50">
        <v>111</v>
      </c>
      <c r="I36" s="51">
        <v>0.4814156221537928</v>
      </c>
      <c r="J36" s="50">
        <v>-1154</v>
      </c>
      <c r="K36" s="51">
        <v>-4.7446756023353345</v>
      </c>
    </row>
    <row r="37" spans="1:11" s="32" customFormat="1" ht="15.75" customHeight="1" x14ac:dyDescent="0.2">
      <c r="A37" s="46" t="s">
        <v>161</v>
      </c>
      <c r="B37" s="47">
        <v>37347</v>
      </c>
      <c r="C37" s="47">
        <v>352</v>
      </c>
      <c r="D37" s="48">
        <v>0.95147992972023243</v>
      </c>
      <c r="E37" s="47">
        <v>-468</v>
      </c>
      <c r="F37" s="48">
        <v>-1.2376041253470844</v>
      </c>
      <c r="G37" s="47">
        <v>27867</v>
      </c>
      <c r="H37" s="47">
        <v>226</v>
      </c>
      <c r="I37" s="48">
        <v>0.81762599037661443</v>
      </c>
      <c r="J37" s="47">
        <v>-949</v>
      </c>
      <c r="K37" s="48">
        <v>-3.2933092726263187</v>
      </c>
    </row>
    <row r="38" spans="1:11" s="32" customFormat="1" ht="15.75" customHeight="1" x14ac:dyDescent="0.2">
      <c r="A38" s="49" t="s">
        <v>162</v>
      </c>
      <c r="B38" s="50">
        <v>39178</v>
      </c>
      <c r="C38" s="50">
        <v>172</v>
      </c>
      <c r="D38" s="51">
        <v>0.44095780136389273</v>
      </c>
      <c r="E38" s="50">
        <v>919</v>
      </c>
      <c r="F38" s="51">
        <v>2.4020491910400166</v>
      </c>
      <c r="G38" s="50">
        <v>30401</v>
      </c>
      <c r="H38" s="50">
        <v>79</v>
      </c>
      <c r="I38" s="51">
        <v>0.26053690389815976</v>
      </c>
      <c r="J38" s="50">
        <v>-100</v>
      </c>
      <c r="K38" s="51">
        <v>-0.32785810301301599</v>
      </c>
    </row>
    <row r="39" spans="1:11" s="32" customFormat="1" ht="15.75" customHeight="1" x14ac:dyDescent="0.2">
      <c r="A39" s="46" t="s">
        <v>163</v>
      </c>
      <c r="B39" s="47">
        <v>11485</v>
      </c>
      <c r="C39" s="47">
        <v>247</v>
      </c>
      <c r="D39" s="48">
        <v>2.1978999822032388</v>
      </c>
      <c r="E39" s="47">
        <v>1309</v>
      </c>
      <c r="F39" s="48">
        <v>12.863600628930818</v>
      </c>
      <c r="G39" s="47">
        <v>0</v>
      </c>
      <c r="H39" s="47">
        <v>0</v>
      </c>
      <c r="I39" s="48" t="s">
        <v>652</v>
      </c>
      <c r="J39" s="47">
        <v>0</v>
      </c>
      <c r="K39" s="48" t="s">
        <v>652</v>
      </c>
    </row>
    <row r="40" spans="1:11" s="32" customFormat="1" ht="15.75" customHeight="1" x14ac:dyDescent="0.2">
      <c r="A40" s="110" t="s">
        <v>71</v>
      </c>
      <c r="B40" s="111">
        <v>13697</v>
      </c>
      <c r="C40" s="111">
        <v>990</v>
      </c>
      <c r="D40" s="112">
        <v>7.7909813488628314</v>
      </c>
      <c r="E40" s="111">
        <v>-1140</v>
      </c>
      <c r="F40" s="112">
        <v>-7.683493967783245</v>
      </c>
      <c r="G40" s="111">
        <v>9366</v>
      </c>
      <c r="H40" s="111">
        <v>787</v>
      </c>
      <c r="I40" s="112">
        <v>9.1735633523720708</v>
      </c>
      <c r="J40" s="111">
        <v>-1028</v>
      </c>
      <c r="K40" s="112">
        <v>-9.8903213392341733</v>
      </c>
    </row>
    <row r="41" spans="1:11" s="32" customFormat="1" ht="15.75" customHeight="1" x14ac:dyDescent="0.2">
      <c r="A41" s="49" t="s">
        <v>72</v>
      </c>
      <c r="B41" s="50">
        <v>30845</v>
      </c>
      <c r="C41" s="50">
        <v>1650</v>
      </c>
      <c r="D41" s="51">
        <v>5.6516526802534681</v>
      </c>
      <c r="E41" s="50">
        <v>-1439</v>
      </c>
      <c r="F41" s="51">
        <v>-4.4573163176805846</v>
      </c>
      <c r="G41" s="50">
        <v>21543</v>
      </c>
      <c r="H41" s="50">
        <v>1240</v>
      </c>
      <c r="I41" s="51">
        <v>6.10747180219672</v>
      </c>
      <c r="J41" s="50">
        <v>-1564</v>
      </c>
      <c r="K41" s="51">
        <v>-6.7685117064093134</v>
      </c>
    </row>
    <row r="42" spans="1:11" s="32" customFormat="1" ht="15.75" customHeight="1" x14ac:dyDescent="0.2">
      <c r="A42" s="46" t="s">
        <v>73</v>
      </c>
      <c r="B42" s="47">
        <v>129448</v>
      </c>
      <c r="C42" s="47">
        <v>2024</v>
      </c>
      <c r="D42" s="48">
        <v>1.5883977900552486</v>
      </c>
      <c r="E42" s="47">
        <v>-4295</v>
      </c>
      <c r="F42" s="48">
        <v>-3.2113830256536793</v>
      </c>
      <c r="G42" s="47">
        <v>93145</v>
      </c>
      <c r="H42" s="47">
        <v>877</v>
      </c>
      <c r="I42" s="48">
        <v>0.95049204491264572</v>
      </c>
      <c r="J42" s="47">
        <v>-5790</v>
      </c>
      <c r="K42" s="48">
        <v>-5.8523272855915502</v>
      </c>
    </row>
    <row r="43" spans="1:11" s="32" customFormat="1" ht="15.75" customHeight="1" x14ac:dyDescent="0.2">
      <c r="A43" s="49" t="s">
        <v>74</v>
      </c>
      <c r="B43" s="50">
        <v>76525</v>
      </c>
      <c r="C43" s="50">
        <v>524</v>
      </c>
      <c r="D43" s="51">
        <v>0.68946461230773282</v>
      </c>
      <c r="E43" s="50">
        <v>451</v>
      </c>
      <c r="F43" s="51">
        <v>0.59284380997449848</v>
      </c>
      <c r="G43" s="50">
        <v>58268</v>
      </c>
      <c r="H43" s="50">
        <v>305</v>
      </c>
      <c r="I43" s="51">
        <v>0.5261977468385004</v>
      </c>
      <c r="J43" s="50">
        <v>-1049</v>
      </c>
      <c r="K43" s="51">
        <v>-1.7684643525464876</v>
      </c>
    </row>
    <row r="44" spans="1:11" s="32" customFormat="1" ht="15.75" customHeight="1" x14ac:dyDescent="0.2">
      <c r="A44" s="46" t="s">
        <v>75</v>
      </c>
      <c r="B44" s="47">
        <v>236818</v>
      </c>
      <c r="C44" s="47">
        <v>4198</v>
      </c>
      <c r="D44" s="48">
        <v>1.8046599604505202</v>
      </c>
      <c r="E44" s="47">
        <v>-5283</v>
      </c>
      <c r="F44" s="48">
        <v>-2.1821471204166856</v>
      </c>
      <c r="G44" s="47">
        <v>172956</v>
      </c>
      <c r="H44" s="47">
        <v>2422</v>
      </c>
      <c r="I44" s="48">
        <v>1.4202446432969378</v>
      </c>
      <c r="J44" s="47">
        <v>-8403</v>
      </c>
      <c r="K44" s="48">
        <v>-4.6333515292872152</v>
      </c>
    </row>
    <row r="45" spans="1:11" s="32" customFormat="1" ht="15.75" customHeight="1" x14ac:dyDescent="0.2">
      <c r="A45" s="113" t="s">
        <v>76</v>
      </c>
      <c r="B45" s="50">
        <v>248303</v>
      </c>
      <c r="C45" s="50">
        <v>4445</v>
      </c>
      <c r="D45" s="51">
        <v>1.8227821109006062</v>
      </c>
      <c r="E45" s="50">
        <v>-3974</v>
      </c>
      <c r="F45" s="51">
        <v>-1.5752525993253448</v>
      </c>
      <c r="G45" s="50">
        <v>172956</v>
      </c>
      <c r="H45" s="50">
        <v>2422</v>
      </c>
      <c r="I45" s="51">
        <v>1.4202446432969378</v>
      </c>
      <c r="J45" s="50">
        <v>-8403</v>
      </c>
      <c r="K45" s="51">
        <v>-4.6333515292872152</v>
      </c>
    </row>
    <row r="46" spans="1:11" s="32" customFormat="1" ht="15.75" customHeight="1" x14ac:dyDescent="0.2">
      <c r="A46" s="107" t="s">
        <v>165</v>
      </c>
      <c r="B46" s="108">
        <v>169149</v>
      </c>
      <c r="C46" s="108">
        <v>2722</v>
      </c>
      <c r="D46" s="109">
        <v>1.6355519236662321</v>
      </c>
      <c r="E46" s="108">
        <v>-3120</v>
      </c>
      <c r="F46" s="109">
        <v>-1.8111209793984988</v>
      </c>
      <c r="G46" s="108">
        <v>118786</v>
      </c>
      <c r="H46" s="108">
        <v>1750</v>
      </c>
      <c r="I46" s="109">
        <v>1.4952664137530332</v>
      </c>
      <c r="J46" s="108">
        <v>-5831</v>
      </c>
      <c r="K46" s="109">
        <v>-4.6791368753861828</v>
      </c>
    </row>
    <row r="47" spans="1:11" s="32" customFormat="1" ht="15.75" customHeight="1" x14ac:dyDescent="0.2">
      <c r="A47" s="46" t="s">
        <v>153</v>
      </c>
      <c r="B47" s="47">
        <v>3541</v>
      </c>
      <c r="C47" s="47">
        <v>298</v>
      </c>
      <c r="D47" s="48">
        <v>9.1890225100215854</v>
      </c>
      <c r="E47" s="47">
        <v>-390</v>
      </c>
      <c r="F47" s="48">
        <v>-9.9211396591198167</v>
      </c>
      <c r="G47" s="47">
        <v>2693</v>
      </c>
      <c r="H47" s="47">
        <v>322</v>
      </c>
      <c r="I47" s="48">
        <v>13.580767608603965</v>
      </c>
      <c r="J47" s="47">
        <v>-326</v>
      </c>
      <c r="K47" s="48">
        <v>-10.798277575356078</v>
      </c>
    </row>
    <row r="48" spans="1:11" s="32" customFormat="1" ht="15.75" customHeight="1" x14ac:dyDescent="0.2">
      <c r="A48" s="49" t="s">
        <v>154</v>
      </c>
      <c r="B48" s="50">
        <v>11788</v>
      </c>
      <c r="C48" s="50">
        <v>624</v>
      </c>
      <c r="D48" s="51">
        <v>5.5893944822644217</v>
      </c>
      <c r="E48" s="50">
        <v>-604</v>
      </c>
      <c r="F48" s="51">
        <v>-4.8741123305358292</v>
      </c>
      <c r="G48" s="50">
        <v>7995</v>
      </c>
      <c r="H48" s="50">
        <v>498</v>
      </c>
      <c r="I48" s="51">
        <v>6.6426570628251298</v>
      </c>
      <c r="J48" s="50">
        <v>-661</v>
      </c>
      <c r="K48" s="51">
        <v>-7.6363216266173755</v>
      </c>
    </row>
    <row r="49" spans="1:11" s="32" customFormat="1" ht="15.75" customHeight="1" x14ac:dyDescent="0.2">
      <c r="A49" s="46" t="s">
        <v>155</v>
      </c>
      <c r="B49" s="47">
        <v>14610</v>
      </c>
      <c r="C49" s="47">
        <v>541</v>
      </c>
      <c r="D49" s="48">
        <v>3.8453337124173714</v>
      </c>
      <c r="E49" s="47">
        <v>-236</v>
      </c>
      <c r="F49" s="48">
        <v>-1.5896537787956353</v>
      </c>
      <c r="G49" s="47">
        <v>10447</v>
      </c>
      <c r="H49" s="47">
        <v>264</v>
      </c>
      <c r="I49" s="48">
        <v>2.5925562211529019</v>
      </c>
      <c r="J49" s="47">
        <v>-407</v>
      </c>
      <c r="K49" s="48">
        <v>-3.7497696701676801</v>
      </c>
    </row>
    <row r="50" spans="1:11" s="32" customFormat="1" ht="15.75" customHeight="1" x14ac:dyDescent="0.2">
      <c r="A50" s="49" t="s">
        <v>156</v>
      </c>
      <c r="B50" s="50">
        <v>14581</v>
      </c>
      <c r="C50" s="50">
        <v>408</v>
      </c>
      <c r="D50" s="51">
        <v>2.8787130459324066</v>
      </c>
      <c r="E50" s="50">
        <v>-562</v>
      </c>
      <c r="F50" s="51">
        <v>-3.711285742587334</v>
      </c>
      <c r="G50" s="50">
        <v>10450</v>
      </c>
      <c r="H50" s="50">
        <v>265</v>
      </c>
      <c r="I50" s="51">
        <v>2.6018654884634267</v>
      </c>
      <c r="J50" s="50">
        <v>-704</v>
      </c>
      <c r="K50" s="51">
        <v>-6.3116370808678504</v>
      </c>
    </row>
    <row r="51" spans="1:11" s="32" customFormat="1" ht="15.75" customHeight="1" x14ac:dyDescent="0.2">
      <c r="A51" s="46" t="s">
        <v>157</v>
      </c>
      <c r="B51" s="47">
        <v>14459</v>
      </c>
      <c r="C51" s="47">
        <v>291</v>
      </c>
      <c r="D51" s="48">
        <v>2.053924336533032</v>
      </c>
      <c r="E51" s="47">
        <v>-130</v>
      </c>
      <c r="F51" s="48">
        <v>-0.89108232229762152</v>
      </c>
      <c r="G51" s="47">
        <v>10334</v>
      </c>
      <c r="H51" s="47">
        <v>114</v>
      </c>
      <c r="I51" s="48">
        <v>1.1154598825831703</v>
      </c>
      <c r="J51" s="47">
        <v>-443</v>
      </c>
      <c r="K51" s="48">
        <v>-4.1106059200148461</v>
      </c>
    </row>
    <row r="52" spans="1:11" s="32" customFormat="1" ht="15.75" customHeight="1" x14ac:dyDescent="0.2">
      <c r="A52" s="49" t="s">
        <v>158</v>
      </c>
      <c r="B52" s="50">
        <v>15535</v>
      </c>
      <c r="C52" s="50">
        <v>121</v>
      </c>
      <c r="D52" s="51">
        <v>0.78500064876086673</v>
      </c>
      <c r="E52" s="50">
        <v>-508</v>
      </c>
      <c r="F52" s="51">
        <v>-3.1664900579692077</v>
      </c>
      <c r="G52" s="50">
        <v>11083</v>
      </c>
      <c r="H52" s="50">
        <v>95</v>
      </c>
      <c r="I52" s="51">
        <v>0.86457954131780124</v>
      </c>
      <c r="J52" s="50">
        <v>-795</v>
      </c>
      <c r="K52" s="51">
        <v>-6.6930459673345677</v>
      </c>
    </row>
    <row r="53" spans="1:11" s="32" customFormat="1" ht="15.75" customHeight="1" x14ac:dyDescent="0.2">
      <c r="A53" s="46" t="s">
        <v>159</v>
      </c>
      <c r="B53" s="47">
        <v>18593</v>
      </c>
      <c r="C53" s="47">
        <v>139</v>
      </c>
      <c r="D53" s="48">
        <v>0.75322423322856835</v>
      </c>
      <c r="E53" s="47">
        <v>-434</v>
      </c>
      <c r="F53" s="48">
        <v>-2.280969149103905</v>
      </c>
      <c r="G53" s="47">
        <v>13229</v>
      </c>
      <c r="H53" s="47">
        <v>31</v>
      </c>
      <c r="I53" s="48">
        <v>0.23488407334444614</v>
      </c>
      <c r="J53" s="47">
        <v>-974</v>
      </c>
      <c r="K53" s="48">
        <v>-6.8577061184256847</v>
      </c>
    </row>
    <row r="54" spans="1:11" s="32" customFormat="1" ht="15.75" customHeight="1" x14ac:dyDescent="0.2">
      <c r="A54" s="49" t="s">
        <v>160</v>
      </c>
      <c r="B54" s="50">
        <v>19974</v>
      </c>
      <c r="C54" s="50">
        <v>87</v>
      </c>
      <c r="D54" s="51">
        <v>0.43747171519082817</v>
      </c>
      <c r="E54" s="50">
        <v>-436</v>
      </c>
      <c r="F54" s="51">
        <v>-2.1362077413032825</v>
      </c>
      <c r="G54" s="50">
        <v>14777</v>
      </c>
      <c r="H54" s="50">
        <v>50</v>
      </c>
      <c r="I54" s="51">
        <v>0.33951246010728592</v>
      </c>
      <c r="J54" s="50">
        <v>-865</v>
      </c>
      <c r="K54" s="51">
        <v>-5.5299833780846441</v>
      </c>
    </row>
    <row r="55" spans="1:11" s="32" customFormat="1" ht="15.75" customHeight="1" x14ac:dyDescent="0.2">
      <c r="A55" s="46" t="s">
        <v>161</v>
      </c>
      <c r="B55" s="47">
        <v>23936</v>
      </c>
      <c r="C55" s="47">
        <v>49</v>
      </c>
      <c r="D55" s="48">
        <v>0.20513249884874618</v>
      </c>
      <c r="E55" s="47">
        <v>-463</v>
      </c>
      <c r="F55" s="48">
        <v>-1.8976187548670027</v>
      </c>
      <c r="G55" s="47">
        <v>18128</v>
      </c>
      <c r="H55" s="47">
        <v>-18</v>
      </c>
      <c r="I55" s="48">
        <v>-9.9195414967485948E-2</v>
      </c>
      <c r="J55" s="47">
        <v>-489</v>
      </c>
      <c r="K55" s="48">
        <v>-2.6266315732932268</v>
      </c>
    </row>
    <row r="56" spans="1:11" s="32" customFormat="1" ht="15.75" customHeight="1" x14ac:dyDescent="0.2">
      <c r="A56" s="49" t="s">
        <v>162</v>
      </c>
      <c r="B56" s="50">
        <v>26074</v>
      </c>
      <c r="C56" s="50">
        <v>96</v>
      </c>
      <c r="D56" s="51">
        <v>0.36954345985064285</v>
      </c>
      <c r="E56" s="50">
        <v>78</v>
      </c>
      <c r="F56" s="51">
        <v>0.30004616094783815</v>
      </c>
      <c r="G56" s="50">
        <v>19650</v>
      </c>
      <c r="H56" s="50">
        <v>129</v>
      </c>
      <c r="I56" s="51">
        <v>0.66082680190564003</v>
      </c>
      <c r="J56" s="50">
        <v>-167</v>
      </c>
      <c r="K56" s="51">
        <v>-0.84271080385527575</v>
      </c>
    </row>
    <row r="57" spans="1:11" s="32" customFormat="1" ht="15.75" customHeight="1" x14ac:dyDescent="0.2">
      <c r="A57" s="46" t="s">
        <v>163</v>
      </c>
      <c r="B57" s="47">
        <v>6058</v>
      </c>
      <c r="C57" s="47">
        <v>68</v>
      </c>
      <c r="D57" s="48">
        <v>1.1352253756260433</v>
      </c>
      <c r="E57" s="47">
        <v>565</v>
      </c>
      <c r="F57" s="48">
        <v>10.285818314218096</v>
      </c>
      <c r="G57" s="47">
        <v>0</v>
      </c>
      <c r="H57" s="47">
        <v>0</v>
      </c>
      <c r="I57" s="48" t="s">
        <v>652</v>
      </c>
      <c r="J57" s="47">
        <v>0</v>
      </c>
      <c r="K57" s="48" t="s">
        <v>652</v>
      </c>
    </row>
    <row r="58" spans="1:11" s="32" customFormat="1" ht="15.75" customHeight="1" x14ac:dyDescent="0.2">
      <c r="A58" s="110" t="s">
        <v>71</v>
      </c>
      <c r="B58" s="111">
        <v>15329</v>
      </c>
      <c r="C58" s="111">
        <v>922</v>
      </c>
      <c r="D58" s="112">
        <v>6.3996668286249738</v>
      </c>
      <c r="E58" s="111">
        <v>-994</v>
      </c>
      <c r="F58" s="112">
        <v>-6.0895668688353854</v>
      </c>
      <c r="G58" s="111">
        <v>10688</v>
      </c>
      <c r="H58" s="111">
        <v>820</v>
      </c>
      <c r="I58" s="112">
        <v>8.3096878800162148</v>
      </c>
      <c r="J58" s="111">
        <v>-987</v>
      </c>
      <c r="K58" s="112">
        <v>-8.4539614561027836</v>
      </c>
    </row>
    <row r="59" spans="1:11" s="32" customFormat="1" ht="15.75" customHeight="1" x14ac:dyDescent="0.2">
      <c r="A59" s="49" t="s">
        <v>72</v>
      </c>
      <c r="B59" s="50">
        <v>29939</v>
      </c>
      <c r="C59" s="50">
        <v>1463</v>
      </c>
      <c r="D59" s="51">
        <v>5.1376597836774831</v>
      </c>
      <c r="E59" s="50">
        <v>-1230</v>
      </c>
      <c r="F59" s="51">
        <v>-3.9462286245949501</v>
      </c>
      <c r="G59" s="50">
        <v>21135</v>
      </c>
      <c r="H59" s="50">
        <v>1084</v>
      </c>
      <c r="I59" s="51">
        <v>5.4062141539075359</v>
      </c>
      <c r="J59" s="50">
        <v>-1394</v>
      </c>
      <c r="K59" s="51">
        <v>-6.1875804518620443</v>
      </c>
    </row>
    <row r="60" spans="1:11" s="32" customFormat="1" ht="15.75" customHeight="1" x14ac:dyDescent="0.2">
      <c r="A60" s="46" t="s">
        <v>73</v>
      </c>
      <c r="B60" s="47">
        <v>83142</v>
      </c>
      <c r="C60" s="47">
        <v>1046</v>
      </c>
      <c r="D60" s="48">
        <v>1.2741181056324302</v>
      </c>
      <c r="E60" s="47">
        <v>-2070</v>
      </c>
      <c r="F60" s="48">
        <v>-2.4292353189691593</v>
      </c>
      <c r="G60" s="47">
        <v>59873</v>
      </c>
      <c r="H60" s="47">
        <v>555</v>
      </c>
      <c r="I60" s="48">
        <v>0.93563505175494788</v>
      </c>
      <c r="J60" s="47">
        <v>-3781</v>
      </c>
      <c r="K60" s="48">
        <v>-5.9399252207245423</v>
      </c>
    </row>
    <row r="61" spans="1:11" s="32" customFormat="1" ht="15.75" customHeight="1" x14ac:dyDescent="0.2">
      <c r="A61" s="49" t="s">
        <v>74</v>
      </c>
      <c r="B61" s="50">
        <v>50010</v>
      </c>
      <c r="C61" s="50">
        <v>145</v>
      </c>
      <c r="D61" s="51">
        <v>0.29078511982352351</v>
      </c>
      <c r="E61" s="50">
        <v>-385</v>
      </c>
      <c r="F61" s="51">
        <v>-0.7639646790356186</v>
      </c>
      <c r="G61" s="50">
        <v>37778</v>
      </c>
      <c r="H61" s="50">
        <v>111</v>
      </c>
      <c r="I61" s="51">
        <v>0.29468765763134841</v>
      </c>
      <c r="J61" s="50">
        <v>-656</v>
      </c>
      <c r="K61" s="51">
        <v>-1.7068220846125826</v>
      </c>
    </row>
    <row r="62" spans="1:11" s="32" customFormat="1" ht="15.75" customHeight="1" x14ac:dyDescent="0.2">
      <c r="A62" s="46" t="s">
        <v>75</v>
      </c>
      <c r="B62" s="47">
        <v>163091</v>
      </c>
      <c r="C62" s="47">
        <v>2654</v>
      </c>
      <c r="D62" s="48">
        <v>1.6542318791799897</v>
      </c>
      <c r="E62" s="47">
        <v>-3685</v>
      </c>
      <c r="F62" s="48">
        <v>-2.2095505348491389</v>
      </c>
      <c r="G62" s="47">
        <v>118786</v>
      </c>
      <c r="H62" s="47">
        <v>1750</v>
      </c>
      <c r="I62" s="48">
        <v>1.4952664137530332</v>
      </c>
      <c r="J62" s="47">
        <v>-5831</v>
      </c>
      <c r="K62" s="48">
        <v>-4.6791368753861828</v>
      </c>
    </row>
    <row r="63" spans="1:11" s="32" customFormat="1" ht="15.75" customHeight="1" x14ac:dyDescent="0.2">
      <c r="A63" s="92" t="s">
        <v>76</v>
      </c>
      <c r="B63" s="58">
        <v>169149</v>
      </c>
      <c r="C63" s="58">
        <v>2722</v>
      </c>
      <c r="D63" s="59">
        <v>1.6355519236662321</v>
      </c>
      <c r="E63" s="58">
        <v>-3120</v>
      </c>
      <c r="F63" s="59">
        <v>-1.8111209793984988</v>
      </c>
      <c r="G63" s="58">
        <v>118786</v>
      </c>
      <c r="H63" s="58">
        <v>1750</v>
      </c>
      <c r="I63" s="59">
        <v>1.4952664137530332</v>
      </c>
      <c r="J63" s="58">
        <v>-5831</v>
      </c>
      <c r="K63" s="59">
        <v>-4.6791368753861828</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5.75" customHeight="1" x14ac:dyDescent="0.2">
      <c r="A11" s="107" t="s">
        <v>167</v>
      </c>
      <c r="B11" s="108">
        <v>159924</v>
      </c>
      <c r="C11" s="108">
        <v>3644</v>
      </c>
      <c r="D11" s="109">
        <v>2.3317123112362426</v>
      </c>
      <c r="E11" s="108">
        <v>-5071</v>
      </c>
      <c r="F11" s="109">
        <v>-3.0734264674687113</v>
      </c>
      <c r="G11" s="108">
        <v>114359</v>
      </c>
      <c r="H11" s="108">
        <v>2208</v>
      </c>
      <c r="I11" s="109">
        <v>1.9687742418703356</v>
      </c>
      <c r="J11" s="108">
        <v>-7049</v>
      </c>
      <c r="K11" s="109">
        <v>-5.8060424354243541</v>
      </c>
    </row>
    <row r="12" spans="1:11" s="32" customFormat="1" ht="15.75" customHeight="1" x14ac:dyDescent="0.2">
      <c r="A12" s="46" t="s">
        <v>153</v>
      </c>
      <c r="B12" s="47">
        <v>2866</v>
      </c>
      <c r="C12" s="47">
        <v>238</v>
      </c>
      <c r="D12" s="48">
        <v>9.0563165905631653</v>
      </c>
      <c r="E12" s="47">
        <v>-556</v>
      </c>
      <c r="F12" s="48">
        <v>-16.247808299240209</v>
      </c>
      <c r="G12" s="47">
        <v>2277</v>
      </c>
      <c r="H12" s="47">
        <v>217</v>
      </c>
      <c r="I12" s="48">
        <v>10.533980582524272</v>
      </c>
      <c r="J12" s="47">
        <v>-413</v>
      </c>
      <c r="K12" s="48">
        <v>-15.353159851301115</v>
      </c>
    </row>
    <row r="13" spans="1:11" s="32" customFormat="1" ht="15.75" customHeight="1" x14ac:dyDescent="0.2">
      <c r="A13" s="49" t="s">
        <v>154</v>
      </c>
      <c r="B13" s="50">
        <v>8390</v>
      </c>
      <c r="C13" s="50">
        <v>496</v>
      </c>
      <c r="D13" s="51">
        <v>6.2832531036230046</v>
      </c>
      <c r="E13" s="50">
        <v>-1089</v>
      </c>
      <c r="F13" s="51">
        <v>-11.488553644899252</v>
      </c>
      <c r="G13" s="50">
        <v>5939</v>
      </c>
      <c r="H13" s="50">
        <v>366</v>
      </c>
      <c r="I13" s="51">
        <v>6.5673784317243857</v>
      </c>
      <c r="J13" s="50">
        <v>-963</v>
      </c>
      <c r="K13" s="51">
        <v>-13.952477542741235</v>
      </c>
    </row>
    <row r="14" spans="1:11" s="32" customFormat="1" ht="15.75" customHeight="1" x14ac:dyDescent="0.2">
      <c r="A14" s="46" t="s">
        <v>155</v>
      </c>
      <c r="B14" s="47">
        <v>12024</v>
      </c>
      <c r="C14" s="47">
        <v>543</v>
      </c>
      <c r="D14" s="48">
        <v>4.7295531748105564</v>
      </c>
      <c r="E14" s="47">
        <v>-579</v>
      </c>
      <c r="F14" s="48">
        <v>-4.5941442513687214</v>
      </c>
      <c r="G14" s="47">
        <v>8804</v>
      </c>
      <c r="H14" s="47">
        <v>360</v>
      </c>
      <c r="I14" s="48">
        <v>4.2633822832780677</v>
      </c>
      <c r="J14" s="47">
        <v>-545</v>
      </c>
      <c r="K14" s="48">
        <v>-5.8295004813349021</v>
      </c>
    </row>
    <row r="15" spans="1:11" s="32" customFormat="1" ht="15.75" customHeight="1" x14ac:dyDescent="0.2">
      <c r="A15" s="49" t="s">
        <v>156</v>
      </c>
      <c r="B15" s="50">
        <v>13918</v>
      </c>
      <c r="C15" s="50">
        <v>402</v>
      </c>
      <c r="D15" s="51">
        <v>2.9742527374963008</v>
      </c>
      <c r="E15" s="50">
        <v>-757</v>
      </c>
      <c r="F15" s="51">
        <v>-5.1584327086882453</v>
      </c>
      <c r="G15" s="50">
        <v>10315</v>
      </c>
      <c r="H15" s="50">
        <v>234</v>
      </c>
      <c r="I15" s="51">
        <v>2.3211982938200575</v>
      </c>
      <c r="J15" s="50">
        <v>-819</v>
      </c>
      <c r="K15" s="51">
        <v>-7.3558469552721393</v>
      </c>
    </row>
    <row r="16" spans="1:11" s="32" customFormat="1" ht="15.75" customHeight="1" x14ac:dyDescent="0.2">
      <c r="A16" s="46" t="s">
        <v>157</v>
      </c>
      <c r="B16" s="47">
        <v>15563</v>
      </c>
      <c r="C16" s="47">
        <v>517</v>
      </c>
      <c r="D16" s="48">
        <v>3.4361292037750899</v>
      </c>
      <c r="E16" s="47">
        <v>-593</v>
      </c>
      <c r="F16" s="48">
        <v>-3.6704629858875961</v>
      </c>
      <c r="G16" s="47">
        <v>11657</v>
      </c>
      <c r="H16" s="47">
        <v>352</v>
      </c>
      <c r="I16" s="48">
        <v>3.1136665192392745</v>
      </c>
      <c r="J16" s="47">
        <v>-514</v>
      </c>
      <c r="K16" s="48">
        <v>-4.2231533974200968</v>
      </c>
    </row>
    <row r="17" spans="1:11" s="32" customFormat="1" ht="15.75" customHeight="1" x14ac:dyDescent="0.2">
      <c r="A17" s="49" t="s">
        <v>158</v>
      </c>
      <c r="B17" s="50">
        <v>16342</v>
      </c>
      <c r="C17" s="50">
        <v>332</v>
      </c>
      <c r="D17" s="51">
        <v>2.0737039350405997</v>
      </c>
      <c r="E17" s="50">
        <v>-838</v>
      </c>
      <c r="F17" s="51">
        <v>-4.877764842840512</v>
      </c>
      <c r="G17" s="50">
        <v>12164</v>
      </c>
      <c r="H17" s="50">
        <v>155</v>
      </c>
      <c r="I17" s="51">
        <v>1.2906986426846532</v>
      </c>
      <c r="J17" s="50">
        <v>-889</v>
      </c>
      <c r="K17" s="51">
        <v>-6.8106948594192902</v>
      </c>
    </row>
    <row r="18" spans="1:11" s="32" customFormat="1" ht="15.75" customHeight="1" x14ac:dyDescent="0.2">
      <c r="A18" s="46" t="s">
        <v>159</v>
      </c>
      <c r="B18" s="47">
        <v>17503</v>
      </c>
      <c r="C18" s="47">
        <v>276</v>
      </c>
      <c r="D18" s="48">
        <v>1.6021361815754338</v>
      </c>
      <c r="E18" s="47">
        <v>-548</v>
      </c>
      <c r="F18" s="48">
        <v>-3.0358428895906044</v>
      </c>
      <c r="G18" s="47">
        <v>12978</v>
      </c>
      <c r="H18" s="47">
        <v>118</v>
      </c>
      <c r="I18" s="48">
        <v>0.91757387247278388</v>
      </c>
      <c r="J18" s="47">
        <v>-825</v>
      </c>
      <c r="K18" s="48">
        <v>-5.9769615301021517</v>
      </c>
    </row>
    <row r="19" spans="1:11" s="32" customFormat="1" ht="15.75" customHeight="1" x14ac:dyDescent="0.2">
      <c r="A19" s="49" t="s">
        <v>160</v>
      </c>
      <c r="B19" s="50">
        <v>18039</v>
      </c>
      <c r="C19" s="50">
        <v>262</v>
      </c>
      <c r="D19" s="51">
        <v>1.4738144793834731</v>
      </c>
      <c r="E19" s="50">
        <v>-713</v>
      </c>
      <c r="F19" s="51">
        <v>-3.8022610921501707</v>
      </c>
      <c r="G19" s="50">
        <v>13619</v>
      </c>
      <c r="H19" s="50">
        <v>133</v>
      </c>
      <c r="I19" s="51">
        <v>0.98620791932374319</v>
      </c>
      <c r="J19" s="50">
        <v>-1044</v>
      </c>
      <c r="K19" s="51">
        <v>-7.1199618086339767</v>
      </c>
    </row>
    <row r="20" spans="1:11" s="32" customFormat="1" ht="15.75" customHeight="1" x14ac:dyDescent="0.2">
      <c r="A20" s="46" t="s">
        <v>161</v>
      </c>
      <c r="B20" s="47">
        <v>21807</v>
      </c>
      <c r="C20" s="47">
        <v>268</v>
      </c>
      <c r="D20" s="48">
        <v>1.2442546079205163</v>
      </c>
      <c r="E20" s="47">
        <v>-591</v>
      </c>
      <c r="F20" s="48">
        <v>-2.638628448968658</v>
      </c>
      <c r="G20" s="47">
        <v>16833</v>
      </c>
      <c r="H20" s="47">
        <v>155</v>
      </c>
      <c r="I20" s="48">
        <v>0.92936802973977695</v>
      </c>
      <c r="J20" s="47">
        <v>-702</v>
      </c>
      <c r="K20" s="48">
        <v>-4.0034217279726265</v>
      </c>
    </row>
    <row r="21" spans="1:11" s="32" customFormat="1" ht="15.75" customHeight="1" x14ac:dyDescent="0.2">
      <c r="A21" s="49" t="s">
        <v>162</v>
      </c>
      <c r="B21" s="50">
        <v>25077</v>
      </c>
      <c r="C21" s="50">
        <v>132</v>
      </c>
      <c r="D21" s="51">
        <v>0.52916416115454001</v>
      </c>
      <c r="E21" s="50">
        <v>206</v>
      </c>
      <c r="F21" s="51">
        <v>0.82827389328937318</v>
      </c>
      <c r="G21" s="50">
        <v>19773</v>
      </c>
      <c r="H21" s="50">
        <v>118</v>
      </c>
      <c r="I21" s="51">
        <v>0.60035614347494282</v>
      </c>
      <c r="J21" s="50">
        <v>-335</v>
      </c>
      <c r="K21" s="51">
        <v>-1.6660035806644122</v>
      </c>
    </row>
    <row r="22" spans="1:11" s="32" customFormat="1" ht="15.75" customHeight="1" x14ac:dyDescent="0.2">
      <c r="A22" s="46" t="s">
        <v>163</v>
      </c>
      <c r="B22" s="47">
        <v>8395</v>
      </c>
      <c r="C22" s="47">
        <v>178</v>
      </c>
      <c r="D22" s="48">
        <v>2.166240720457588</v>
      </c>
      <c r="E22" s="47">
        <v>987</v>
      </c>
      <c r="F22" s="48">
        <v>13.323434125269978</v>
      </c>
      <c r="G22" s="47">
        <v>0</v>
      </c>
      <c r="H22" s="47">
        <v>0</v>
      </c>
      <c r="I22" s="48" t="s">
        <v>652</v>
      </c>
      <c r="J22" s="47">
        <v>0</v>
      </c>
      <c r="K22" s="48" t="s">
        <v>652</v>
      </c>
    </row>
    <row r="23" spans="1:11" s="32" customFormat="1" ht="15.75" customHeight="1" x14ac:dyDescent="0.2">
      <c r="A23" s="110" t="s">
        <v>71</v>
      </c>
      <c r="B23" s="111">
        <v>11256</v>
      </c>
      <c r="C23" s="111">
        <v>734</v>
      </c>
      <c r="D23" s="112">
        <v>6.9758601026420832</v>
      </c>
      <c r="E23" s="111">
        <v>-1645</v>
      </c>
      <c r="F23" s="112">
        <v>-12.750949538795442</v>
      </c>
      <c r="G23" s="111">
        <v>8216</v>
      </c>
      <c r="H23" s="111">
        <v>583</v>
      </c>
      <c r="I23" s="112">
        <v>7.6378881173850388</v>
      </c>
      <c r="J23" s="111">
        <v>-1376</v>
      </c>
      <c r="K23" s="112">
        <v>-14.345287739783153</v>
      </c>
    </row>
    <row r="24" spans="1:11" s="32" customFormat="1" ht="15.75" customHeight="1" x14ac:dyDescent="0.2">
      <c r="A24" s="49" t="s">
        <v>72</v>
      </c>
      <c r="B24" s="50">
        <v>23280</v>
      </c>
      <c r="C24" s="50">
        <v>1277</v>
      </c>
      <c r="D24" s="51">
        <v>5.8037540335408808</v>
      </c>
      <c r="E24" s="50">
        <v>-2224</v>
      </c>
      <c r="F24" s="51">
        <v>-8.7202007528230858</v>
      </c>
      <c r="G24" s="50">
        <v>17020</v>
      </c>
      <c r="H24" s="50">
        <v>943</v>
      </c>
      <c r="I24" s="51">
        <v>5.8655221745350499</v>
      </c>
      <c r="J24" s="50">
        <v>-1921</v>
      </c>
      <c r="K24" s="51">
        <v>-10.142019956707671</v>
      </c>
    </row>
    <row r="25" spans="1:11" s="32" customFormat="1" ht="15.75" customHeight="1" x14ac:dyDescent="0.2">
      <c r="A25" s="46" t="s">
        <v>73</v>
      </c>
      <c r="B25" s="47">
        <v>81365</v>
      </c>
      <c r="C25" s="47">
        <v>1789</v>
      </c>
      <c r="D25" s="48">
        <v>2.2481652759626019</v>
      </c>
      <c r="E25" s="47">
        <v>-3449</v>
      </c>
      <c r="F25" s="48">
        <v>-4.0665456174688144</v>
      </c>
      <c r="G25" s="47">
        <v>60733</v>
      </c>
      <c r="H25" s="47">
        <v>992</v>
      </c>
      <c r="I25" s="48">
        <v>1.6605011633551496</v>
      </c>
      <c r="J25" s="47">
        <v>-4091</v>
      </c>
      <c r="K25" s="48">
        <v>-6.3109342218931257</v>
      </c>
    </row>
    <row r="26" spans="1:11" s="32" customFormat="1" ht="15.75" customHeight="1" x14ac:dyDescent="0.2">
      <c r="A26" s="49" t="s">
        <v>74</v>
      </c>
      <c r="B26" s="50">
        <v>46884</v>
      </c>
      <c r="C26" s="50">
        <v>400</v>
      </c>
      <c r="D26" s="51">
        <v>0.86051114361930992</v>
      </c>
      <c r="E26" s="50">
        <v>-385</v>
      </c>
      <c r="F26" s="51">
        <v>-0.81448729611373205</v>
      </c>
      <c r="G26" s="50">
        <v>36606</v>
      </c>
      <c r="H26" s="50">
        <v>273</v>
      </c>
      <c r="I26" s="51">
        <v>0.75138304021137814</v>
      </c>
      <c r="J26" s="50">
        <v>-1037</v>
      </c>
      <c r="K26" s="51">
        <v>-2.7548282549212337</v>
      </c>
    </row>
    <row r="27" spans="1:11" s="32" customFormat="1" ht="15.75" customHeight="1" x14ac:dyDescent="0.2">
      <c r="A27" s="46" t="s">
        <v>75</v>
      </c>
      <c r="B27" s="47">
        <v>151529</v>
      </c>
      <c r="C27" s="47">
        <v>3466</v>
      </c>
      <c r="D27" s="48">
        <v>2.3408954296481901</v>
      </c>
      <c r="E27" s="47">
        <v>-6058</v>
      </c>
      <c r="F27" s="48">
        <v>-3.8442257292796995</v>
      </c>
      <c r="G27" s="47">
        <v>114359</v>
      </c>
      <c r="H27" s="47">
        <v>2208</v>
      </c>
      <c r="I27" s="48">
        <v>1.9687742418703356</v>
      </c>
      <c r="J27" s="47">
        <v>-7049</v>
      </c>
      <c r="K27" s="48">
        <v>-5.8060424354243541</v>
      </c>
    </row>
    <row r="28" spans="1:11" s="32" customFormat="1" ht="12.75" customHeight="1" x14ac:dyDescent="0.2">
      <c r="A28" s="113" t="s">
        <v>76</v>
      </c>
      <c r="B28" s="115">
        <v>159924</v>
      </c>
      <c r="C28" s="115">
        <v>3644</v>
      </c>
      <c r="D28" s="116">
        <v>2.3317123112362426</v>
      </c>
      <c r="E28" s="50">
        <v>-5071</v>
      </c>
      <c r="F28" s="51">
        <v>-3.0734264674687113</v>
      </c>
      <c r="G28" s="50">
        <v>114359</v>
      </c>
      <c r="H28" s="50">
        <v>2208</v>
      </c>
      <c r="I28" s="51">
        <v>1.9687742418703356</v>
      </c>
      <c r="J28" s="50">
        <v>-7049</v>
      </c>
      <c r="K28" s="51">
        <v>-5.8060424354243541</v>
      </c>
    </row>
    <row r="29" spans="1:11" s="32" customFormat="1" ht="23.25" customHeight="1" x14ac:dyDescent="0.2">
      <c r="A29" s="107" t="s">
        <v>168</v>
      </c>
      <c r="B29" s="108">
        <v>168322</v>
      </c>
      <c r="C29" s="108">
        <v>2635</v>
      </c>
      <c r="D29" s="109">
        <v>1.5903480659315457</v>
      </c>
      <c r="E29" s="108">
        <v>-6789</v>
      </c>
      <c r="F29" s="109">
        <v>-3.8769694650821478</v>
      </c>
      <c r="G29" s="108">
        <v>118549</v>
      </c>
      <c r="H29" s="108">
        <v>1651</v>
      </c>
      <c r="I29" s="109">
        <v>1.4123423839586648</v>
      </c>
      <c r="J29" s="108">
        <v>-9373</v>
      </c>
      <c r="K29" s="109">
        <v>-7.3271212144900799</v>
      </c>
    </row>
    <row r="30" spans="1:11" s="32" customFormat="1" ht="15.75" customHeight="1" x14ac:dyDescent="0.2">
      <c r="A30" s="46" t="s">
        <v>153</v>
      </c>
      <c r="B30" s="47">
        <v>3130</v>
      </c>
      <c r="C30" s="47">
        <v>308</v>
      </c>
      <c r="D30" s="48">
        <v>10.914245216158752</v>
      </c>
      <c r="E30" s="47">
        <v>-271</v>
      </c>
      <c r="F30" s="48">
        <v>-7.9682446339311968</v>
      </c>
      <c r="G30" s="47">
        <v>2244</v>
      </c>
      <c r="H30" s="47">
        <v>338</v>
      </c>
      <c r="I30" s="48">
        <v>17.733473242392446</v>
      </c>
      <c r="J30" s="47">
        <v>-283</v>
      </c>
      <c r="K30" s="48">
        <v>-11.199050257222002</v>
      </c>
    </row>
    <row r="31" spans="1:11" s="32" customFormat="1" ht="15.75" customHeight="1" x14ac:dyDescent="0.2">
      <c r="A31" s="49" t="s">
        <v>154</v>
      </c>
      <c r="B31" s="50">
        <v>10454</v>
      </c>
      <c r="C31" s="50">
        <v>641</v>
      </c>
      <c r="D31" s="51">
        <v>6.5321512279629061</v>
      </c>
      <c r="E31" s="50">
        <v>-553</v>
      </c>
      <c r="F31" s="51">
        <v>-5.0240755882620149</v>
      </c>
      <c r="G31" s="50">
        <v>6803</v>
      </c>
      <c r="H31" s="50">
        <v>484</v>
      </c>
      <c r="I31" s="51">
        <v>7.6594397847760725</v>
      </c>
      <c r="J31" s="50">
        <v>-597</v>
      </c>
      <c r="K31" s="51">
        <v>-8.0675675675675684</v>
      </c>
    </row>
    <row r="32" spans="1:11" s="32" customFormat="1" ht="15.75" customHeight="1" x14ac:dyDescent="0.2">
      <c r="A32" s="46" t="s">
        <v>155</v>
      </c>
      <c r="B32" s="47">
        <v>11184</v>
      </c>
      <c r="C32" s="47">
        <v>473</v>
      </c>
      <c r="D32" s="48">
        <v>4.4160209130800112</v>
      </c>
      <c r="E32" s="47">
        <v>-626</v>
      </c>
      <c r="F32" s="48">
        <v>-5.3005927180355634</v>
      </c>
      <c r="G32" s="47">
        <v>7976</v>
      </c>
      <c r="H32" s="47">
        <v>276</v>
      </c>
      <c r="I32" s="48">
        <v>3.5844155844155843</v>
      </c>
      <c r="J32" s="47">
        <v>-746</v>
      </c>
      <c r="K32" s="48">
        <v>-8.5530841550103194</v>
      </c>
    </row>
    <row r="33" spans="1:11" s="32" customFormat="1" ht="15.75" customHeight="1" x14ac:dyDescent="0.2">
      <c r="A33" s="49" t="s">
        <v>156</v>
      </c>
      <c r="B33" s="50">
        <v>12058</v>
      </c>
      <c r="C33" s="50">
        <v>284</v>
      </c>
      <c r="D33" s="51">
        <v>2.4120944453881434</v>
      </c>
      <c r="E33" s="50">
        <v>-1001</v>
      </c>
      <c r="F33" s="51">
        <v>-7.6652117313729997</v>
      </c>
      <c r="G33" s="50">
        <v>8761</v>
      </c>
      <c r="H33" s="50">
        <v>154</v>
      </c>
      <c r="I33" s="51">
        <v>1.7892413152085511</v>
      </c>
      <c r="J33" s="50">
        <v>-1035</v>
      </c>
      <c r="K33" s="51">
        <v>-10.565536953858718</v>
      </c>
    </row>
    <row r="34" spans="1:11" s="32" customFormat="1" ht="15.75" customHeight="1" x14ac:dyDescent="0.2">
      <c r="A34" s="46" t="s">
        <v>157</v>
      </c>
      <c r="B34" s="47">
        <v>13267</v>
      </c>
      <c r="C34" s="47">
        <v>220</v>
      </c>
      <c r="D34" s="48">
        <v>1.686211389591477</v>
      </c>
      <c r="E34" s="47">
        <v>-649</v>
      </c>
      <c r="F34" s="48">
        <v>-4.6636964645012933</v>
      </c>
      <c r="G34" s="47">
        <v>9602</v>
      </c>
      <c r="H34" s="47">
        <v>82</v>
      </c>
      <c r="I34" s="48">
        <v>0.8613445378151261</v>
      </c>
      <c r="J34" s="47">
        <v>-901</v>
      </c>
      <c r="K34" s="48">
        <v>-8.5785013805579364</v>
      </c>
    </row>
    <row r="35" spans="1:11" s="32" customFormat="1" ht="15.75" customHeight="1" x14ac:dyDescent="0.2">
      <c r="A35" s="49" t="s">
        <v>158</v>
      </c>
      <c r="B35" s="50">
        <v>15270</v>
      </c>
      <c r="C35" s="50">
        <v>239</v>
      </c>
      <c r="D35" s="51">
        <v>1.5900472357128601</v>
      </c>
      <c r="E35" s="50">
        <v>-869</v>
      </c>
      <c r="F35" s="51">
        <v>-5.3844723960592358</v>
      </c>
      <c r="G35" s="50">
        <v>10832</v>
      </c>
      <c r="H35" s="50">
        <v>174</v>
      </c>
      <c r="I35" s="51">
        <v>1.6325764683805593</v>
      </c>
      <c r="J35" s="50">
        <v>-1180</v>
      </c>
      <c r="K35" s="51">
        <v>-9.8235098235098235</v>
      </c>
    </row>
    <row r="36" spans="1:11" s="32" customFormat="1" ht="15.75" customHeight="1" x14ac:dyDescent="0.2">
      <c r="A36" s="46" t="s">
        <v>159</v>
      </c>
      <c r="B36" s="47">
        <v>18525</v>
      </c>
      <c r="C36" s="47">
        <v>182</v>
      </c>
      <c r="D36" s="48">
        <v>0.99220411055988655</v>
      </c>
      <c r="E36" s="47">
        <v>-1130</v>
      </c>
      <c r="F36" s="48">
        <v>-5.74917323836174</v>
      </c>
      <c r="G36" s="47">
        <v>13121</v>
      </c>
      <c r="H36" s="47">
        <v>23</v>
      </c>
      <c r="I36" s="48">
        <v>0.17559932814170101</v>
      </c>
      <c r="J36" s="47">
        <v>-1486</v>
      </c>
      <c r="K36" s="48">
        <v>-10.173204627918121</v>
      </c>
    </row>
    <row r="37" spans="1:11" s="32" customFormat="1" ht="15.75" customHeight="1" x14ac:dyDescent="0.2">
      <c r="A37" s="49" t="s">
        <v>160</v>
      </c>
      <c r="B37" s="50">
        <v>21839</v>
      </c>
      <c r="C37" s="50">
        <v>131</v>
      </c>
      <c r="D37" s="51">
        <v>0.60346416067809105</v>
      </c>
      <c r="E37" s="50">
        <v>-995</v>
      </c>
      <c r="F37" s="51">
        <v>-4.3575370062187968</v>
      </c>
      <c r="G37" s="50">
        <v>15961</v>
      </c>
      <c r="H37" s="50">
        <v>58</v>
      </c>
      <c r="I37" s="51">
        <v>0.36471106080613719</v>
      </c>
      <c r="J37" s="50">
        <v>-1326</v>
      </c>
      <c r="K37" s="51">
        <v>-7.6705038468213109</v>
      </c>
    </row>
    <row r="38" spans="1:11" s="32" customFormat="1" ht="15.75" customHeight="1" x14ac:dyDescent="0.2">
      <c r="A38" s="46" t="s">
        <v>161</v>
      </c>
      <c r="B38" s="47">
        <v>26861</v>
      </c>
      <c r="C38" s="47">
        <v>16</v>
      </c>
      <c r="D38" s="48">
        <v>5.9601415533618925E-2</v>
      </c>
      <c r="E38" s="47">
        <v>-1005</v>
      </c>
      <c r="F38" s="48">
        <v>-3.6065456111390226</v>
      </c>
      <c r="G38" s="47">
        <v>20514</v>
      </c>
      <c r="H38" s="47">
        <v>35</v>
      </c>
      <c r="I38" s="48">
        <v>0.17090678255774208</v>
      </c>
      <c r="J38" s="47">
        <v>-1215</v>
      </c>
      <c r="K38" s="48">
        <v>-5.5916056882507252</v>
      </c>
    </row>
    <row r="39" spans="1:11" s="32" customFormat="1" ht="15.75" customHeight="1" x14ac:dyDescent="0.2">
      <c r="A39" s="49" t="s">
        <v>162</v>
      </c>
      <c r="B39" s="50">
        <v>28809</v>
      </c>
      <c r="C39" s="50">
        <v>20</v>
      </c>
      <c r="D39" s="51">
        <v>6.9470978498732155E-2</v>
      </c>
      <c r="E39" s="50">
        <v>-294</v>
      </c>
      <c r="F39" s="51">
        <v>-1.0102051334913926</v>
      </c>
      <c r="G39" s="50">
        <v>22735</v>
      </c>
      <c r="H39" s="50">
        <v>27</v>
      </c>
      <c r="I39" s="51">
        <v>0.11890082790206095</v>
      </c>
      <c r="J39" s="50">
        <v>-604</v>
      </c>
      <c r="K39" s="51">
        <v>-2.5879429281460218</v>
      </c>
    </row>
    <row r="40" spans="1:11" s="32" customFormat="1" ht="15.75" customHeight="1" x14ac:dyDescent="0.2">
      <c r="A40" s="46" t="s">
        <v>163</v>
      </c>
      <c r="B40" s="47">
        <v>6925</v>
      </c>
      <c r="C40" s="47">
        <v>121</v>
      </c>
      <c r="D40" s="48">
        <v>1.7783656672545562</v>
      </c>
      <c r="E40" s="47">
        <v>604</v>
      </c>
      <c r="F40" s="48">
        <v>9.5554500870115486</v>
      </c>
      <c r="G40" s="47">
        <v>0</v>
      </c>
      <c r="H40" s="47">
        <v>0</v>
      </c>
      <c r="I40" s="48" t="s">
        <v>652</v>
      </c>
      <c r="J40" s="47">
        <v>0</v>
      </c>
      <c r="K40" s="48" t="s">
        <v>652</v>
      </c>
    </row>
    <row r="41" spans="1:11" s="32" customFormat="1" ht="15.75" customHeight="1" x14ac:dyDescent="0.2">
      <c r="A41" s="110" t="s">
        <v>71</v>
      </c>
      <c r="B41" s="111">
        <v>13584</v>
      </c>
      <c r="C41" s="111">
        <v>949</v>
      </c>
      <c r="D41" s="112">
        <v>7.5108824693312224</v>
      </c>
      <c r="E41" s="111">
        <v>-824</v>
      </c>
      <c r="F41" s="112">
        <v>-5.7190449750138814</v>
      </c>
      <c r="G41" s="111">
        <v>9047</v>
      </c>
      <c r="H41" s="111">
        <v>822</v>
      </c>
      <c r="I41" s="112">
        <v>9.9939209726443767</v>
      </c>
      <c r="J41" s="111">
        <v>-880</v>
      </c>
      <c r="K41" s="112">
        <v>-8.8647124005238247</v>
      </c>
    </row>
    <row r="42" spans="1:11" s="32" customFormat="1" ht="15.75" customHeight="1" x14ac:dyDescent="0.2">
      <c r="A42" s="49" t="s">
        <v>72</v>
      </c>
      <c r="B42" s="50">
        <v>24768</v>
      </c>
      <c r="C42" s="50">
        <v>1422</v>
      </c>
      <c r="D42" s="51">
        <v>6.0909791827293756</v>
      </c>
      <c r="E42" s="50">
        <v>-1450</v>
      </c>
      <c r="F42" s="51">
        <v>-5.530551529483561</v>
      </c>
      <c r="G42" s="50">
        <v>17023</v>
      </c>
      <c r="H42" s="50">
        <v>1098</v>
      </c>
      <c r="I42" s="51">
        <v>6.8948194662480375</v>
      </c>
      <c r="J42" s="50">
        <v>-1626</v>
      </c>
      <c r="K42" s="51">
        <v>-8.7189661644055985</v>
      </c>
    </row>
    <row r="43" spans="1:11" s="32" customFormat="1" ht="15.75" customHeight="1" x14ac:dyDescent="0.2">
      <c r="A43" s="46" t="s">
        <v>73</v>
      </c>
      <c r="B43" s="47">
        <v>80959</v>
      </c>
      <c r="C43" s="47">
        <v>1056</v>
      </c>
      <c r="D43" s="48">
        <v>1.3216024429620916</v>
      </c>
      <c r="E43" s="47">
        <v>-4644</v>
      </c>
      <c r="F43" s="48">
        <v>-5.4250435148300875</v>
      </c>
      <c r="G43" s="47">
        <v>58277</v>
      </c>
      <c r="H43" s="47">
        <v>491</v>
      </c>
      <c r="I43" s="48">
        <v>0.84968677534350878</v>
      </c>
      <c r="J43" s="47">
        <v>-5928</v>
      </c>
      <c r="K43" s="48">
        <v>-9.2329257845962154</v>
      </c>
    </row>
    <row r="44" spans="1:11" s="32" customFormat="1" ht="15.75" customHeight="1" x14ac:dyDescent="0.2">
      <c r="A44" s="49" t="s">
        <v>74</v>
      </c>
      <c r="B44" s="50">
        <v>55670</v>
      </c>
      <c r="C44" s="50">
        <v>36</v>
      </c>
      <c r="D44" s="51">
        <v>6.4708631412445622E-2</v>
      </c>
      <c r="E44" s="50">
        <v>-1299</v>
      </c>
      <c r="F44" s="51">
        <v>-2.2801874703786269</v>
      </c>
      <c r="G44" s="50">
        <v>43249</v>
      </c>
      <c r="H44" s="50">
        <v>62</v>
      </c>
      <c r="I44" s="51">
        <v>0.1435617199620256</v>
      </c>
      <c r="J44" s="50">
        <v>-1819</v>
      </c>
      <c r="K44" s="51">
        <v>-4.0361231916215496</v>
      </c>
    </row>
    <row r="45" spans="1:11" s="32" customFormat="1" ht="15.75" customHeight="1" x14ac:dyDescent="0.2">
      <c r="A45" s="46" t="s">
        <v>75</v>
      </c>
      <c r="B45" s="47">
        <v>161397</v>
      </c>
      <c r="C45" s="47">
        <v>2514</v>
      </c>
      <c r="D45" s="48">
        <v>1.5822964067899019</v>
      </c>
      <c r="E45" s="47">
        <v>-7393</v>
      </c>
      <c r="F45" s="48">
        <v>-4.3799988150956812</v>
      </c>
      <c r="G45" s="47">
        <v>118549</v>
      </c>
      <c r="H45" s="47">
        <v>1651</v>
      </c>
      <c r="I45" s="48">
        <v>1.4123423839586648</v>
      </c>
      <c r="J45" s="47">
        <v>-9373</v>
      </c>
      <c r="K45" s="48">
        <v>-7.3271212144900799</v>
      </c>
    </row>
    <row r="46" spans="1:11" s="32" customFormat="1" ht="12.75" customHeight="1" x14ac:dyDescent="0.2">
      <c r="A46" s="113" t="s">
        <v>76</v>
      </c>
      <c r="B46" s="115">
        <v>168322</v>
      </c>
      <c r="C46" s="115">
        <v>2635</v>
      </c>
      <c r="D46" s="116">
        <v>1.5903480659315457</v>
      </c>
      <c r="E46" s="50">
        <v>-6789</v>
      </c>
      <c r="F46" s="51">
        <v>-3.8769694650821478</v>
      </c>
      <c r="G46" s="50">
        <v>118549</v>
      </c>
      <c r="H46" s="50">
        <v>1651</v>
      </c>
      <c r="I46" s="51">
        <v>1.4123423839586648</v>
      </c>
      <c r="J46" s="50">
        <v>-9373</v>
      </c>
      <c r="K46" s="51">
        <v>-7.3271212144900799</v>
      </c>
    </row>
    <row r="47" spans="1:11" s="32" customFormat="1" ht="23.25" customHeight="1" x14ac:dyDescent="0.2">
      <c r="A47" s="107" t="s">
        <v>169</v>
      </c>
      <c r="B47" s="108">
        <v>89206</v>
      </c>
      <c r="C47" s="108">
        <v>888</v>
      </c>
      <c r="D47" s="109">
        <v>1.0054575511220816</v>
      </c>
      <c r="E47" s="108">
        <v>4766</v>
      </c>
      <c r="F47" s="109">
        <v>5.6442444339175744</v>
      </c>
      <c r="G47" s="108">
        <v>58834</v>
      </c>
      <c r="H47" s="108">
        <v>313</v>
      </c>
      <c r="I47" s="109">
        <v>0.53485073734215072</v>
      </c>
      <c r="J47" s="108">
        <v>2188</v>
      </c>
      <c r="K47" s="109">
        <v>3.8625851781237861</v>
      </c>
    </row>
    <row r="48" spans="1:11" s="32" customFormat="1" ht="15.75" customHeight="1" x14ac:dyDescent="0.2">
      <c r="A48" s="46" t="s">
        <v>153</v>
      </c>
      <c r="B48" s="47">
        <v>10</v>
      </c>
      <c r="C48" s="47">
        <v>0</v>
      </c>
      <c r="D48" s="48">
        <v>0</v>
      </c>
      <c r="E48" s="47">
        <v>-3</v>
      </c>
      <c r="F48" s="48">
        <v>-23.076923076923077</v>
      </c>
      <c r="G48" s="47">
        <v>6</v>
      </c>
      <c r="H48" s="47">
        <v>-1</v>
      </c>
      <c r="I48" s="48">
        <v>-14.285714285714286</v>
      </c>
      <c r="J48" s="47">
        <v>-6</v>
      </c>
      <c r="K48" s="48">
        <v>-50</v>
      </c>
    </row>
    <row r="49" spans="1:11" s="32" customFormat="1" ht="15.75" customHeight="1" x14ac:dyDescent="0.2">
      <c r="A49" s="49" t="s">
        <v>154</v>
      </c>
      <c r="B49" s="50">
        <v>4176</v>
      </c>
      <c r="C49" s="50">
        <v>229</v>
      </c>
      <c r="D49" s="51">
        <v>5.8018748416518875</v>
      </c>
      <c r="E49" s="50">
        <v>338</v>
      </c>
      <c r="F49" s="51">
        <v>8.8066701406982801</v>
      </c>
      <c r="G49" s="50">
        <v>2785</v>
      </c>
      <c r="H49" s="50">
        <v>203</v>
      </c>
      <c r="I49" s="51">
        <v>7.8621223857474822</v>
      </c>
      <c r="J49" s="50">
        <v>247</v>
      </c>
      <c r="K49" s="51">
        <v>9.7320724980299449</v>
      </c>
    </row>
    <row r="50" spans="1:11" s="32" customFormat="1" ht="15.75" customHeight="1" x14ac:dyDescent="0.2">
      <c r="A50" s="46" t="s">
        <v>155</v>
      </c>
      <c r="B50" s="47">
        <v>8550</v>
      </c>
      <c r="C50" s="47">
        <v>185</v>
      </c>
      <c r="D50" s="48">
        <v>2.2115959354453079</v>
      </c>
      <c r="E50" s="47">
        <v>670</v>
      </c>
      <c r="F50" s="48">
        <v>8.5025380710659899</v>
      </c>
      <c r="G50" s="47">
        <v>5844</v>
      </c>
      <c r="H50" s="47">
        <v>81</v>
      </c>
      <c r="I50" s="48">
        <v>1.4055179593961478</v>
      </c>
      <c r="J50" s="47">
        <v>348</v>
      </c>
      <c r="K50" s="48">
        <v>6.3318777292576423</v>
      </c>
    </row>
    <row r="51" spans="1:11" s="32" customFormat="1" ht="15.75" customHeight="1" x14ac:dyDescent="0.2">
      <c r="A51" s="49" t="s">
        <v>156</v>
      </c>
      <c r="B51" s="50">
        <v>8568</v>
      </c>
      <c r="C51" s="50">
        <v>120</v>
      </c>
      <c r="D51" s="51">
        <v>1.4204545454545454</v>
      </c>
      <c r="E51" s="50">
        <v>397</v>
      </c>
      <c r="F51" s="51">
        <v>4.8586464325052017</v>
      </c>
      <c r="G51" s="50">
        <v>5852</v>
      </c>
      <c r="H51" s="50">
        <v>69</v>
      </c>
      <c r="I51" s="51">
        <v>1.1931523430745288</v>
      </c>
      <c r="J51" s="50">
        <v>84</v>
      </c>
      <c r="K51" s="51">
        <v>1.4563106796116505</v>
      </c>
    </row>
    <row r="52" spans="1:11" s="32" customFormat="1" ht="15.75" customHeight="1" x14ac:dyDescent="0.2">
      <c r="A52" s="46" t="s">
        <v>157</v>
      </c>
      <c r="B52" s="47">
        <v>8277</v>
      </c>
      <c r="C52" s="47">
        <v>18</v>
      </c>
      <c r="D52" s="48">
        <v>0.21794406102433708</v>
      </c>
      <c r="E52" s="47">
        <v>336</v>
      </c>
      <c r="F52" s="48">
        <v>4.2312051378919531</v>
      </c>
      <c r="G52" s="47">
        <v>5636</v>
      </c>
      <c r="H52" s="47">
        <v>-45</v>
      </c>
      <c r="I52" s="48">
        <v>-0.79211406442527721</v>
      </c>
      <c r="J52" s="47">
        <v>90</v>
      </c>
      <c r="K52" s="48">
        <v>1.6227912008654886</v>
      </c>
    </row>
    <row r="53" spans="1:11" s="32" customFormat="1" ht="15.75" customHeight="1" x14ac:dyDescent="0.2">
      <c r="A53" s="49" t="s">
        <v>158</v>
      </c>
      <c r="B53" s="50">
        <v>9315</v>
      </c>
      <c r="C53" s="50">
        <v>0</v>
      </c>
      <c r="D53" s="51">
        <v>0</v>
      </c>
      <c r="E53" s="50">
        <v>104</v>
      </c>
      <c r="F53" s="51">
        <v>1.1290847899250895</v>
      </c>
      <c r="G53" s="50">
        <v>6321</v>
      </c>
      <c r="H53" s="50">
        <v>-23</v>
      </c>
      <c r="I53" s="51">
        <v>-0.36254728877679698</v>
      </c>
      <c r="J53" s="50">
        <v>61</v>
      </c>
      <c r="K53" s="51">
        <v>0.9744408945686901</v>
      </c>
    </row>
    <row r="54" spans="1:11" s="32" customFormat="1" ht="15.75" customHeight="1" x14ac:dyDescent="0.2">
      <c r="A54" s="46" t="s">
        <v>159</v>
      </c>
      <c r="B54" s="47">
        <v>11737</v>
      </c>
      <c r="C54" s="47">
        <v>27</v>
      </c>
      <c r="D54" s="48">
        <v>0.23057216054654142</v>
      </c>
      <c r="E54" s="47">
        <v>80</v>
      </c>
      <c r="F54" s="48">
        <v>0.68628292013382519</v>
      </c>
      <c r="G54" s="47">
        <v>7834</v>
      </c>
      <c r="H54" s="47">
        <v>-22</v>
      </c>
      <c r="I54" s="48">
        <v>-0.28004073319755601</v>
      </c>
      <c r="J54" s="47">
        <v>-138</v>
      </c>
      <c r="K54" s="48">
        <v>-1.731058705469142</v>
      </c>
    </row>
    <row r="55" spans="1:11" s="32" customFormat="1" ht="15.75" customHeight="1" x14ac:dyDescent="0.2">
      <c r="A55" s="49" t="s">
        <v>160</v>
      </c>
      <c r="B55" s="50">
        <v>12369</v>
      </c>
      <c r="C55" s="50">
        <v>60</v>
      </c>
      <c r="D55" s="51">
        <v>0.48744820862783328</v>
      </c>
      <c r="E55" s="50">
        <v>811</v>
      </c>
      <c r="F55" s="51">
        <v>7.0167849108842359</v>
      </c>
      <c r="G55" s="50">
        <v>8365</v>
      </c>
      <c r="H55" s="50">
        <v>-30</v>
      </c>
      <c r="I55" s="51">
        <v>-0.35735556879094699</v>
      </c>
      <c r="J55" s="50">
        <v>351</v>
      </c>
      <c r="K55" s="51">
        <v>4.3798352882455704</v>
      </c>
    </row>
    <row r="56" spans="1:11" s="32" customFormat="1" ht="15.75" customHeight="1" x14ac:dyDescent="0.2">
      <c r="A56" s="46" t="s">
        <v>161</v>
      </c>
      <c r="B56" s="47">
        <v>12615</v>
      </c>
      <c r="C56" s="47">
        <v>117</v>
      </c>
      <c r="D56" s="48">
        <v>0.93614978396543447</v>
      </c>
      <c r="E56" s="47">
        <v>665</v>
      </c>
      <c r="F56" s="48">
        <v>5.5648535564853558</v>
      </c>
      <c r="G56" s="47">
        <v>8648</v>
      </c>
      <c r="H56" s="47">
        <v>18</v>
      </c>
      <c r="I56" s="48">
        <v>0.20857473928157591</v>
      </c>
      <c r="J56" s="47">
        <v>479</v>
      </c>
      <c r="K56" s="48">
        <v>5.8636307993634471</v>
      </c>
    </row>
    <row r="57" spans="1:11" s="32" customFormat="1" ht="15.75" customHeight="1" x14ac:dyDescent="0.2">
      <c r="A57" s="49" t="s">
        <v>162</v>
      </c>
      <c r="B57" s="50">
        <v>11366</v>
      </c>
      <c r="C57" s="50">
        <v>116</v>
      </c>
      <c r="D57" s="51">
        <v>1.0311111111111111</v>
      </c>
      <c r="E57" s="50">
        <v>1085</v>
      </c>
      <c r="F57" s="51">
        <v>10.553448108160685</v>
      </c>
      <c r="G57" s="50">
        <v>7543</v>
      </c>
      <c r="H57" s="50">
        <v>63</v>
      </c>
      <c r="I57" s="51">
        <v>0.84224598930481287</v>
      </c>
      <c r="J57" s="50">
        <v>672</v>
      </c>
      <c r="K57" s="51">
        <v>9.7802357735409693</v>
      </c>
    </row>
    <row r="58" spans="1:11" s="32" customFormat="1" ht="15.75" customHeight="1" x14ac:dyDescent="0.2">
      <c r="A58" s="46" t="s">
        <v>163</v>
      </c>
      <c r="B58" s="47">
        <v>2223</v>
      </c>
      <c r="C58" s="47">
        <v>16</v>
      </c>
      <c r="D58" s="48">
        <v>0.72496601721794296</v>
      </c>
      <c r="E58" s="47">
        <v>283</v>
      </c>
      <c r="F58" s="48">
        <v>14.587628865979381</v>
      </c>
      <c r="G58" s="47">
        <v>0</v>
      </c>
      <c r="H58" s="47">
        <v>0</v>
      </c>
      <c r="I58" s="48" t="s">
        <v>652</v>
      </c>
      <c r="J58" s="47">
        <v>0</v>
      </c>
      <c r="K58" s="48" t="s">
        <v>652</v>
      </c>
    </row>
    <row r="59" spans="1:11" s="32" customFormat="1" ht="15.75" customHeight="1" x14ac:dyDescent="0.2">
      <c r="A59" s="110" t="s">
        <v>71</v>
      </c>
      <c r="B59" s="111">
        <v>4186</v>
      </c>
      <c r="C59" s="111">
        <v>229</v>
      </c>
      <c r="D59" s="112">
        <v>5.787212534748547</v>
      </c>
      <c r="E59" s="111">
        <v>335</v>
      </c>
      <c r="F59" s="112">
        <v>8.6990392105946501</v>
      </c>
      <c r="G59" s="111">
        <v>2791</v>
      </c>
      <c r="H59" s="111">
        <v>202</v>
      </c>
      <c r="I59" s="112">
        <v>7.8022402471996912</v>
      </c>
      <c r="J59" s="111">
        <v>241</v>
      </c>
      <c r="K59" s="112">
        <v>9.4509803921568629</v>
      </c>
    </row>
    <row r="60" spans="1:11" s="32" customFormat="1" ht="15.75" customHeight="1" x14ac:dyDescent="0.2">
      <c r="A60" s="49" t="s">
        <v>72</v>
      </c>
      <c r="B60" s="50">
        <v>12736</v>
      </c>
      <c r="C60" s="50">
        <v>414</v>
      </c>
      <c r="D60" s="51">
        <v>3.3598441811394255</v>
      </c>
      <c r="E60" s="50">
        <v>1005</v>
      </c>
      <c r="F60" s="51">
        <v>8.5670445827295207</v>
      </c>
      <c r="G60" s="50">
        <v>8635</v>
      </c>
      <c r="H60" s="50">
        <v>283</v>
      </c>
      <c r="I60" s="51">
        <v>3.3884099616858236</v>
      </c>
      <c r="J60" s="50">
        <v>589</v>
      </c>
      <c r="K60" s="51">
        <v>7.3204076559781255</v>
      </c>
    </row>
    <row r="61" spans="1:11" s="32" customFormat="1" ht="15.75" customHeight="1" x14ac:dyDescent="0.2">
      <c r="A61" s="46" t="s">
        <v>73</v>
      </c>
      <c r="B61" s="47">
        <v>50266</v>
      </c>
      <c r="C61" s="47">
        <v>225</v>
      </c>
      <c r="D61" s="48">
        <v>0.4496313023320877</v>
      </c>
      <c r="E61" s="47">
        <v>1728</v>
      </c>
      <c r="F61" s="48">
        <v>3.560097243396926</v>
      </c>
      <c r="G61" s="47">
        <v>34008</v>
      </c>
      <c r="H61" s="47">
        <v>-51</v>
      </c>
      <c r="I61" s="48">
        <v>-0.1497401567867524</v>
      </c>
      <c r="J61" s="47">
        <v>448</v>
      </c>
      <c r="K61" s="48">
        <v>1.3349225268176401</v>
      </c>
    </row>
    <row r="62" spans="1:11" s="32" customFormat="1" ht="15.75" customHeight="1" x14ac:dyDescent="0.2">
      <c r="A62" s="49" t="s">
        <v>74</v>
      </c>
      <c r="B62" s="50">
        <v>23981</v>
      </c>
      <c r="C62" s="50">
        <v>233</v>
      </c>
      <c r="D62" s="51">
        <v>0.98113525349503117</v>
      </c>
      <c r="E62" s="50">
        <v>1750</v>
      </c>
      <c r="F62" s="51">
        <v>7.8718906032117317</v>
      </c>
      <c r="G62" s="50">
        <v>16191</v>
      </c>
      <c r="H62" s="50">
        <v>81</v>
      </c>
      <c r="I62" s="51">
        <v>0.5027932960893855</v>
      </c>
      <c r="J62" s="50">
        <v>1151</v>
      </c>
      <c r="K62" s="51">
        <v>7.6529255319148932</v>
      </c>
    </row>
    <row r="63" spans="1:11" s="32" customFormat="1" ht="15.75" customHeight="1" x14ac:dyDescent="0.2">
      <c r="A63" s="46" t="s">
        <v>75</v>
      </c>
      <c r="B63" s="47">
        <v>86983</v>
      </c>
      <c r="C63" s="47">
        <v>872</v>
      </c>
      <c r="D63" s="48">
        <v>1.0126464679309264</v>
      </c>
      <c r="E63" s="47">
        <v>4483</v>
      </c>
      <c r="F63" s="48">
        <v>5.4339393939393936</v>
      </c>
      <c r="G63" s="47">
        <v>58834</v>
      </c>
      <c r="H63" s="47">
        <v>313</v>
      </c>
      <c r="I63" s="48">
        <v>0.53485073734215072</v>
      </c>
      <c r="J63" s="47">
        <v>2188</v>
      </c>
      <c r="K63" s="48">
        <v>3.8625851781237861</v>
      </c>
    </row>
    <row r="64" spans="1:11" s="32" customFormat="1" ht="12.75" customHeight="1" x14ac:dyDescent="0.2">
      <c r="A64" s="49" t="s">
        <v>76</v>
      </c>
      <c r="B64" s="50">
        <v>89206</v>
      </c>
      <c r="C64" s="50">
        <v>888</v>
      </c>
      <c r="D64" s="51">
        <v>1.0054575511220816</v>
      </c>
      <c r="E64" s="50">
        <v>4766</v>
      </c>
      <c r="F64" s="51">
        <v>5.6442444339175744</v>
      </c>
      <c r="G64" s="50">
        <v>58834</v>
      </c>
      <c r="H64" s="50">
        <v>313</v>
      </c>
      <c r="I64" s="51">
        <v>0.53485073734215072</v>
      </c>
      <c r="J64" s="50">
        <v>2188</v>
      </c>
      <c r="K64" s="51">
        <v>3.8625851781237861</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4.45" customHeight="1" x14ac:dyDescent="0.2">
      <c r="A11" s="107" t="s">
        <v>172</v>
      </c>
      <c r="B11" s="108">
        <v>75768</v>
      </c>
      <c r="C11" s="108">
        <v>2597</v>
      </c>
      <c r="D11" s="109">
        <v>3.549220319525495</v>
      </c>
      <c r="E11" s="108">
        <v>-2017</v>
      </c>
      <c r="F11" s="109">
        <v>-2.5930449315420709</v>
      </c>
      <c r="G11" s="108">
        <v>52763</v>
      </c>
      <c r="H11" s="108">
        <v>1473</v>
      </c>
      <c r="I11" s="109">
        <v>2.8719048547475143</v>
      </c>
      <c r="J11" s="108">
        <v>-2675</v>
      </c>
      <c r="K11" s="109">
        <v>-4.8252101446661131</v>
      </c>
    </row>
    <row r="12" spans="1:11" s="32" customFormat="1" ht="14.45" customHeight="1" x14ac:dyDescent="0.2">
      <c r="A12" s="46" t="s">
        <v>153</v>
      </c>
      <c r="B12" s="47">
        <v>1019</v>
      </c>
      <c r="C12" s="47">
        <v>159</v>
      </c>
      <c r="D12" s="48">
        <v>18.488372093023255</v>
      </c>
      <c r="E12" s="47">
        <v>-69</v>
      </c>
      <c r="F12" s="48">
        <v>-6.3419117647058822</v>
      </c>
      <c r="G12" s="47">
        <v>660</v>
      </c>
      <c r="H12" s="47">
        <v>96</v>
      </c>
      <c r="I12" s="48">
        <v>17.021276595744681</v>
      </c>
      <c r="J12" s="47">
        <v>-56</v>
      </c>
      <c r="K12" s="48">
        <v>-7.8212290502793298</v>
      </c>
    </row>
    <row r="13" spans="1:11" s="32" customFormat="1" ht="14.45" customHeight="1" x14ac:dyDescent="0.2">
      <c r="A13" s="49" t="s">
        <v>154</v>
      </c>
      <c r="B13" s="50">
        <v>3611</v>
      </c>
      <c r="C13" s="50">
        <v>294</v>
      </c>
      <c r="D13" s="51">
        <v>8.8634308109737709</v>
      </c>
      <c r="E13" s="50">
        <v>-194</v>
      </c>
      <c r="F13" s="51">
        <v>-5.0985545335085414</v>
      </c>
      <c r="G13" s="50">
        <v>2264</v>
      </c>
      <c r="H13" s="50">
        <v>173</v>
      </c>
      <c r="I13" s="51">
        <v>8.2735533237685317</v>
      </c>
      <c r="J13" s="50">
        <v>-144</v>
      </c>
      <c r="K13" s="51">
        <v>-5.9800664451827243</v>
      </c>
    </row>
    <row r="14" spans="1:11" s="32" customFormat="1" ht="14.45" customHeight="1" x14ac:dyDescent="0.2">
      <c r="A14" s="46" t="s">
        <v>155</v>
      </c>
      <c r="B14" s="47">
        <v>6769</v>
      </c>
      <c r="C14" s="47">
        <v>435</v>
      </c>
      <c r="D14" s="48">
        <v>6.8676981370382064</v>
      </c>
      <c r="E14" s="47">
        <v>-218</v>
      </c>
      <c r="F14" s="48">
        <v>-3.1200801488478604</v>
      </c>
      <c r="G14" s="47">
        <v>4490</v>
      </c>
      <c r="H14" s="47">
        <v>227</v>
      </c>
      <c r="I14" s="48">
        <v>5.3248885761201032</v>
      </c>
      <c r="J14" s="47">
        <v>-270</v>
      </c>
      <c r="K14" s="48">
        <v>-5.6722689075630255</v>
      </c>
    </row>
    <row r="15" spans="1:11" s="32" customFormat="1" ht="14.45" customHeight="1" x14ac:dyDescent="0.2">
      <c r="A15" s="49" t="s">
        <v>156</v>
      </c>
      <c r="B15" s="50">
        <v>8916</v>
      </c>
      <c r="C15" s="50">
        <v>323</v>
      </c>
      <c r="D15" s="51">
        <v>3.75887350168742</v>
      </c>
      <c r="E15" s="50">
        <v>-581</v>
      </c>
      <c r="F15" s="51">
        <v>-6.1177213857007473</v>
      </c>
      <c r="G15" s="50">
        <v>6172</v>
      </c>
      <c r="H15" s="50">
        <v>200</v>
      </c>
      <c r="I15" s="51">
        <v>3.3489618218352311</v>
      </c>
      <c r="J15" s="50">
        <v>-512</v>
      </c>
      <c r="K15" s="51">
        <v>-7.6600837821663674</v>
      </c>
    </row>
    <row r="16" spans="1:11" s="32" customFormat="1" ht="14.45" customHeight="1" x14ac:dyDescent="0.2">
      <c r="A16" s="46" t="s">
        <v>157</v>
      </c>
      <c r="B16" s="47">
        <v>10450</v>
      </c>
      <c r="C16" s="47">
        <v>395</v>
      </c>
      <c r="D16" s="48">
        <v>3.9283938339134759</v>
      </c>
      <c r="E16" s="47">
        <v>-574</v>
      </c>
      <c r="F16" s="48">
        <v>-5.2068214804063864</v>
      </c>
      <c r="G16" s="47">
        <v>7475</v>
      </c>
      <c r="H16" s="47">
        <v>265</v>
      </c>
      <c r="I16" s="48">
        <v>3.6754507628294038</v>
      </c>
      <c r="J16" s="47">
        <v>-404</v>
      </c>
      <c r="K16" s="48">
        <v>-5.1275542581545883</v>
      </c>
    </row>
    <row r="17" spans="1:11" s="32" customFormat="1" ht="14.45" customHeight="1" x14ac:dyDescent="0.2">
      <c r="A17" s="49" t="s">
        <v>158</v>
      </c>
      <c r="B17" s="50">
        <v>10522</v>
      </c>
      <c r="C17" s="50">
        <v>293</v>
      </c>
      <c r="D17" s="51">
        <v>2.8644051226903899</v>
      </c>
      <c r="E17" s="50">
        <v>-589</v>
      </c>
      <c r="F17" s="51">
        <v>-5.3010530105301052</v>
      </c>
      <c r="G17" s="50">
        <v>7604</v>
      </c>
      <c r="H17" s="50">
        <v>174</v>
      </c>
      <c r="I17" s="51">
        <v>2.3418573351278602</v>
      </c>
      <c r="J17" s="50">
        <v>-602</v>
      </c>
      <c r="K17" s="51">
        <v>-7.3360955398488912</v>
      </c>
    </row>
    <row r="18" spans="1:11" s="32" customFormat="1" ht="14.45" customHeight="1" x14ac:dyDescent="0.2">
      <c r="A18" s="46" t="s">
        <v>159</v>
      </c>
      <c r="B18" s="47">
        <v>9831</v>
      </c>
      <c r="C18" s="47">
        <v>199</v>
      </c>
      <c r="D18" s="48">
        <v>2.066029900332226</v>
      </c>
      <c r="E18" s="47">
        <v>-292</v>
      </c>
      <c r="F18" s="48">
        <v>-2.8845203990911785</v>
      </c>
      <c r="G18" s="47">
        <v>7170</v>
      </c>
      <c r="H18" s="47">
        <v>95</v>
      </c>
      <c r="I18" s="48">
        <v>1.342756183745583</v>
      </c>
      <c r="J18" s="47">
        <v>-392</v>
      </c>
      <c r="K18" s="48">
        <v>-5.1838138058714627</v>
      </c>
    </row>
    <row r="19" spans="1:11" s="32" customFormat="1" ht="14.45" customHeight="1" x14ac:dyDescent="0.2">
      <c r="A19" s="49" t="s">
        <v>160</v>
      </c>
      <c r="B19" s="50">
        <v>8153</v>
      </c>
      <c r="C19" s="50">
        <v>183</v>
      </c>
      <c r="D19" s="51">
        <v>2.2961104140526976</v>
      </c>
      <c r="E19" s="50">
        <v>-187</v>
      </c>
      <c r="F19" s="51">
        <v>-2.2422062350119902</v>
      </c>
      <c r="G19" s="50">
        <v>6007</v>
      </c>
      <c r="H19" s="50">
        <v>93</v>
      </c>
      <c r="I19" s="51">
        <v>1.5725397362191411</v>
      </c>
      <c r="J19" s="50">
        <v>-305</v>
      </c>
      <c r="K19" s="51">
        <v>-4.832065906210393</v>
      </c>
    </row>
    <row r="20" spans="1:11" s="32" customFormat="1" ht="14.45" customHeight="1" x14ac:dyDescent="0.2">
      <c r="A20" s="46" t="s">
        <v>161</v>
      </c>
      <c r="B20" s="47">
        <v>7369</v>
      </c>
      <c r="C20" s="47">
        <v>168</v>
      </c>
      <c r="D20" s="48">
        <v>2.3330093042632969</v>
      </c>
      <c r="E20" s="47">
        <v>90</v>
      </c>
      <c r="F20" s="48">
        <v>1.2364335760406648</v>
      </c>
      <c r="G20" s="47">
        <v>5745</v>
      </c>
      <c r="H20" s="47">
        <v>117</v>
      </c>
      <c r="I20" s="48">
        <v>2.0788912579957355</v>
      </c>
      <c r="J20" s="47">
        <v>-6</v>
      </c>
      <c r="K20" s="48">
        <v>-0.10432968179447052</v>
      </c>
    </row>
    <row r="21" spans="1:11" s="32" customFormat="1" ht="14.45" customHeight="1" x14ac:dyDescent="0.2">
      <c r="A21" s="49" t="s">
        <v>162</v>
      </c>
      <c r="B21" s="50">
        <v>6186</v>
      </c>
      <c r="C21" s="50">
        <v>65</v>
      </c>
      <c r="D21" s="51">
        <v>1.0619179872569842</v>
      </c>
      <c r="E21" s="50">
        <v>155</v>
      </c>
      <c r="F21" s="51">
        <v>2.5700547172939809</v>
      </c>
      <c r="G21" s="50">
        <v>5176</v>
      </c>
      <c r="H21" s="50">
        <v>33</v>
      </c>
      <c r="I21" s="51">
        <v>0.64164884308769199</v>
      </c>
      <c r="J21" s="50">
        <v>16</v>
      </c>
      <c r="K21" s="51">
        <v>0.31007751937984496</v>
      </c>
    </row>
    <row r="22" spans="1:11" s="32" customFormat="1" ht="14.45" customHeight="1" x14ac:dyDescent="0.2">
      <c r="A22" s="46" t="s">
        <v>163</v>
      </c>
      <c r="B22" s="47">
        <v>2942</v>
      </c>
      <c r="C22" s="47">
        <v>83</v>
      </c>
      <c r="D22" s="48">
        <v>2.9031129765652328</v>
      </c>
      <c r="E22" s="47">
        <v>442</v>
      </c>
      <c r="F22" s="48">
        <v>17.68</v>
      </c>
      <c r="G22" s="47">
        <v>0</v>
      </c>
      <c r="H22" s="47">
        <v>0</v>
      </c>
      <c r="I22" s="48" t="s">
        <v>652</v>
      </c>
      <c r="J22" s="47">
        <v>0</v>
      </c>
      <c r="K22" s="48" t="s">
        <v>652</v>
      </c>
    </row>
    <row r="23" spans="1:11" s="32" customFormat="1" ht="14.45" customHeight="1" x14ac:dyDescent="0.2">
      <c r="A23" s="110" t="s">
        <v>71</v>
      </c>
      <c r="B23" s="111">
        <v>4630</v>
      </c>
      <c r="C23" s="111">
        <v>453</v>
      </c>
      <c r="D23" s="112">
        <v>10.845104141728513</v>
      </c>
      <c r="E23" s="111">
        <v>-263</v>
      </c>
      <c r="F23" s="112">
        <v>-5.3750255466993666</v>
      </c>
      <c r="G23" s="111">
        <v>2924</v>
      </c>
      <c r="H23" s="111">
        <v>269</v>
      </c>
      <c r="I23" s="112">
        <v>10.131826741996234</v>
      </c>
      <c r="J23" s="111">
        <v>-200</v>
      </c>
      <c r="K23" s="112">
        <v>-6.4020486555697822</v>
      </c>
    </row>
    <row r="24" spans="1:11" s="32" customFormat="1" ht="14.45" customHeight="1" x14ac:dyDescent="0.2">
      <c r="A24" s="49" t="s">
        <v>72</v>
      </c>
      <c r="B24" s="50">
        <v>11399</v>
      </c>
      <c r="C24" s="50">
        <v>888</v>
      </c>
      <c r="D24" s="51">
        <v>8.4482922652459322</v>
      </c>
      <c r="E24" s="50">
        <v>-481</v>
      </c>
      <c r="F24" s="51">
        <v>-4.0488215488215484</v>
      </c>
      <c r="G24" s="50">
        <v>7414</v>
      </c>
      <c r="H24" s="50">
        <v>496</v>
      </c>
      <c r="I24" s="51">
        <v>7.1697022260769012</v>
      </c>
      <c r="J24" s="50">
        <v>-470</v>
      </c>
      <c r="K24" s="51">
        <v>-5.961440892947742</v>
      </c>
    </row>
    <row r="25" spans="1:11" s="32" customFormat="1" ht="14.45" customHeight="1" x14ac:dyDescent="0.2">
      <c r="A25" s="46" t="s">
        <v>73</v>
      </c>
      <c r="B25" s="47">
        <v>47872</v>
      </c>
      <c r="C25" s="47">
        <v>1393</v>
      </c>
      <c r="D25" s="48">
        <v>2.9970524322812455</v>
      </c>
      <c r="E25" s="47">
        <v>-2223</v>
      </c>
      <c r="F25" s="48">
        <v>-4.4375686196227164</v>
      </c>
      <c r="G25" s="47">
        <v>34428</v>
      </c>
      <c r="H25" s="47">
        <v>827</v>
      </c>
      <c r="I25" s="48">
        <v>2.4612362727299781</v>
      </c>
      <c r="J25" s="47">
        <v>-2215</v>
      </c>
      <c r="K25" s="48">
        <v>-6.0448107414785905</v>
      </c>
    </row>
    <row r="26" spans="1:11" s="32" customFormat="1" ht="14.45" customHeight="1" x14ac:dyDescent="0.2">
      <c r="A26" s="49" t="s">
        <v>74</v>
      </c>
      <c r="B26" s="50">
        <v>13555</v>
      </c>
      <c r="C26" s="50">
        <v>233</v>
      </c>
      <c r="D26" s="51">
        <v>1.7489866386428463</v>
      </c>
      <c r="E26" s="50">
        <v>245</v>
      </c>
      <c r="F26" s="51">
        <v>1.8407212622088656</v>
      </c>
      <c r="G26" s="50">
        <v>10921</v>
      </c>
      <c r="H26" s="50">
        <v>150</v>
      </c>
      <c r="I26" s="51">
        <v>1.3926283539132858</v>
      </c>
      <c r="J26" s="50">
        <v>10</v>
      </c>
      <c r="K26" s="51">
        <v>9.1650627806800472E-2</v>
      </c>
    </row>
    <row r="27" spans="1:11" s="32" customFormat="1" ht="14.45" customHeight="1" x14ac:dyDescent="0.2">
      <c r="A27" s="46" t="s">
        <v>75</v>
      </c>
      <c r="B27" s="47">
        <v>72826</v>
      </c>
      <c r="C27" s="47">
        <v>2514</v>
      </c>
      <c r="D27" s="48">
        <v>3.5754920923882128</v>
      </c>
      <c r="E27" s="47">
        <v>-2459</v>
      </c>
      <c r="F27" s="48">
        <v>-3.2662548980540613</v>
      </c>
      <c r="G27" s="47">
        <v>52763</v>
      </c>
      <c r="H27" s="47">
        <v>1473</v>
      </c>
      <c r="I27" s="48">
        <v>2.8719048547475143</v>
      </c>
      <c r="J27" s="47">
        <v>-2675</v>
      </c>
      <c r="K27" s="48">
        <v>-4.8252101446661131</v>
      </c>
    </row>
    <row r="28" spans="1:11" s="32" customFormat="1" ht="14.45" customHeight="1" x14ac:dyDescent="0.2">
      <c r="A28" s="113" t="s">
        <v>76</v>
      </c>
      <c r="B28" s="115">
        <v>75768</v>
      </c>
      <c r="C28" s="115">
        <v>2597</v>
      </c>
      <c r="D28" s="116">
        <v>3.549220319525495</v>
      </c>
      <c r="E28" s="115">
        <v>-2017</v>
      </c>
      <c r="F28" s="116">
        <v>-2.5930449315420709</v>
      </c>
      <c r="G28" s="115">
        <v>52763</v>
      </c>
      <c r="H28" s="115">
        <v>1473</v>
      </c>
      <c r="I28" s="116">
        <v>2.8719048547475143</v>
      </c>
      <c r="J28" s="115">
        <v>-2675</v>
      </c>
      <c r="K28" s="116">
        <v>-4.8252101446661131</v>
      </c>
    </row>
    <row r="29" spans="1:11" s="32" customFormat="1" ht="14.45" customHeight="1" x14ac:dyDescent="0.2">
      <c r="A29" s="107" t="s">
        <v>173</v>
      </c>
      <c r="B29" s="108">
        <v>341684</v>
      </c>
      <c r="C29" s="108">
        <v>4570</v>
      </c>
      <c r="D29" s="109">
        <v>1.3556245068433823</v>
      </c>
      <c r="E29" s="108">
        <v>-5077</v>
      </c>
      <c r="F29" s="109">
        <v>-1.4641208209689094</v>
      </c>
      <c r="G29" s="108">
        <v>238979</v>
      </c>
      <c r="H29" s="108">
        <v>2699</v>
      </c>
      <c r="I29" s="109">
        <v>1.1422888098865753</v>
      </c>
      <c r="J29" s="108">
        <v>-11559</v>
      </c>
      <c r="K29" s="109">
        <v>-4.6136713791919792</v>
      </c>
    </row>
    <row r="30" spans="1:11" s="32" customFormat="1" ht="14.45" customHeight="1" x14ac:dyDescent="0.2">
      <c r="A30" s="46" t="s">
        <v>153</v>
      </c>
      <c r="B30" s="47">
        <v>4987</v>
      </c>
      <c r="C30" s="47">
        <v>387</v>
      </c>
      <c r="D30" s="48">
        <v>8.4130434782608692</v>
      </c>
      <c r="E30" s="47">
        <v>-761</v>
      </c>
      <c r="F30" s="48">
        <v>-13.239387613082812</v>
      </c>
      <c r="G30" s="47">
        <v>3867</v>
      </c>
      <c r="H30" s="47">
        <v>458</v>
      </c>
      <c r="I30" s="48">
        <v>13.435024933998241</v>
      </c>
      <c r="J30" s="47">
        <v>-646</v>
      </c>
      <c r="K30" s="48">
        <v>-14.314203412364281</v>
      </c>
    </row>
    <row r="31" spans="1:11" s="32" customFormat="1" ht="14.45" customHeight="1" x14ac:dyDescent="0.2">
      <c r="A31" s="49" t="s">
        <v>154</v>
      </c>
      <c r="B31" s="50">
        <v>19409</v>
      </c>
      <c r="C31" s="50">
        <v>1072</v>
      </c>
      <c r="D31" s="51">
        <v>5.8461035065714126</v>
      </c>
      <c r="E31" s="50">
        <v>-1110</v>
      </c>
      <c r="F31" s="51">
        <v>-5.4096203518689991</v>
      </c>
      <c r="G31" s="50">
        <v>13263</v>
      </c>
      <c r="H31" s="50">
        <v>880</v>
      </c>
      <c r="I31" s="51">
        <v>7.106516999111685</v>
      </c>
      <c r="J31" s="50">
        <v>-1169</v>
      </c>
      <c r="K31" s="51">
        <v>-8.1000554323725051</v>
      </c>
    </row>
    <row r="32" spans="1:11" s="32" customFormat="1" ht="14.45" customHeight="1" x14ac:dyDescent="0.2">
      <c r="A32" s="46" t="s">
        <v>155</v>
      </c>
      <c r="B32" s="47">
        <v>24989</v>
      </c>
      <c r="C32" s="47">
        <v>766</v>
      </c>
      <c r="D32" s="48">
        <v>3.1622837798786279</v>
      </c>
      <c r="E32" s="47">
        <v>-317</v>
      </c>
      <c r="F32" s="48">
        <v>-1.2526673516162175</v>
      </c>
      <c r="G32" s="47">
        <v>18134</v>
      </c>
      <c r="H32" s="47">
        <v>490</v>
      </c>
      <c r="I32" s="48">
        <v>2.7771480389934253</v>
      </c>
      <c r="J32" s="47">
        <v>-673</v>
      </c>
      <c r="K32" s="48">
        <v>-3.5784548306481629</v>
      </c>
    </row>
    <row r="33" spans="1:11" s="32" customFormat="1" ht="14.45" customHeight="1" x14ac:dyDescent="0.2">
      <c r="A33" s="49" t="s">
        <v>156</v>
      </c>
      <c r="B33" s="50">
        <v>25628</v>
      </c>
      <c r="C33" s="50">
        <v>483</v>
      </c>
      <c r="D33" s="51">
        <v>1.9208590176973552</v>
      </c>
      <c r="E33" s="50">
        <v>-780</v>
      </c>
      <c r="F33" s="51">
        <v>-2.9536504089669795</v>
      </c>
      <c r="G33" s="50">
        <v>18756</v>
      </c>
      <c r="H33" s="50">
        <v>257</v>
      </c>
      <c r="I33" s="51">
        <v>1.389264284555922</v>
      </c>
      <c r="J33" s="50">
        <v>-1258</v>
      </c>
      <c r="K33" s="51">
        <v>-6.2856000799440395</v>
      </c>
    </row>
    <row r="34" spans="1:11" s="32" customFormat="1" ht="14.45" customHeight="1" x14ac:dyDescent="0.2">
      <c r="A34" s="46" t="s">
        <v>157</v>
      </c>
      <c r="B34" s="47">
        <v>26657</v>
      </c>
      <c r="C34" s="47">
        <v>360</v>
      </c>
      <c r="D34" s="48">
        <v>1.368977449899228</v>
      </c>
      <c r="E34" s="47">
        <v>-332</v>
      </c>
      <c r="F34" s="48">
        <v>-1.2301307940271962</v>
      </c>
      <c r="G34" s="47">
        <v>19420</v>
      </c>
      <c r="H34" s="47">
        <v>124</v>
      </c>
      <c r="I34" s="48">
        <v>0.642620232172471</v>
      </c>
      <c r="J34" s="47">
        <v>-921</v>
      </c>
      <c r="K34" s="48">
        <v>-4.5278009930681877</v>
      </c>
    </row>
    <row r="35" spans="1:11" s="32" customFormat="1" ht="14.45" customHeight="1" x14ac:dyDescent="0.2">
      <c r="A35" s="49" t="s">
        <v>158</v>
      </c>
      <c r="B35" s="50">
        <v>30405</v>
      </c>
      <c r="C35" s="50">
        <v>278</v>
      </c>
      <c r="D35" s="51">
        <v>0.92276031466790587</v>
      </c>
      <c r="E35" s="50">
        <v>-1014</v>
      </c>
      <c r="F35" s="51">
        <v>-3.2273465100735224</v>
      </c>
      <c r="G35" s="50">
        <v>21713</v>
      </c>
      <c r="H35" s="50">
        <v>132</v>
      </c>
      <c r="I35" s="51">
        <v>0.61164913581391034</v>
      </c>
      <c r="J35" s="50">
        <v>-1406</v>
      </c>
      <c r="K35" s="51">
        <v>-6.0815779229205411</v>
      </c>
    </row>
    <row r="36" spans="1:11" s="32" customFormat="1" ht="14.45" customHeight="1" x14ac:dyDescent="0.2">
      <c r="A36" s="46" t="s">
        <v>159</v>
      </c>
      <c r="B36" s="47">
        <v>37934</v>
      </c>
      <c r="C36" s="47">
        <v>286</v>
      </c>
      <c r="D36" s="48">
        <v>0.75966850828729282</v>
      </c>
      <c r="E36" s="47">
        <v>-1306</v>
      </c>
      <c r="F36" s="48">
        <v>-3.3282364933741082</v>
      </c>
      <c r="G36" s="47">
        <v>26763</v>
      </c>
      <c r="H36" s="47">
        <v>24</v>
      </c>
      <c r="I36" s="48">
        <v>8.975653539773365E-2</v>
      </c>
      <c r="J36" s="47">
        <v>-2057</v>
      </c>
      <c r="K36" s="48">
        <v>-7.1374045801526718</v>
      </c>
    </row>
    <row r="37" spans="1:11" s="32" customFormat="1" ht="14.45" customHeight="1" x14ac:dyDescent="0.2">
      <c r="A37" s="49" t="s">
        <v>160</v>
      </c>
      <c r="B37" s="50">
        <v>44094</v>
      </c>
      <c r="C37" s="50">
        <v>270</v>
      </c>
      <c r="D37" s="51">
        <v>0.61610076670317637</v>
      </c>
      <c r="E37" s="50">
        <v>-710</v>
      </c>
      <c r="F37" s="51">
        <v>-1.5846799392911348</v>
      </c>
      <c r="G37" s="50">
        <v>31938</v>
      </c>
      <c r="H37" s="50">
        <v>68</v>
      </c>
      <c r="I37" s="51">
        <v>0.21336680263570756</v>
      </c>
      <c r="J37" s="50">
        <v>-1714</v>
      </c>
      <c r="K37" s="51">
        <v>-5.0933079757518129</v>
      </c>
    </row>
    <row r="38" spans="1:11" s="32" customFormat="1" ht="14.45" customHeight="1" x14ac:dyDescent="0.2">
      <c r="A38" s="46" t="s">
        <v>161</v>
      </c>
      <c r="B38" s="47">
        <v>53914</v>
      </c>
      <c r="C38" s="47">
        <v>233</v>
      </c>
      <c r="D38" s="48">
        <v>0.43404556547009182</v>
      </c>
      <c r="E38" s="47">
        <v>-1021</v>
      </c>
      <c r="F38" s="48">
        <v>-1.8585601165013197</v>
      </c>
      <c r="G38" s="47">
        <v>40250</v>
      </c>
      <c r="H38" s="47">
        <v>91</v>
      </c>
      <c r="I38" s="48">
        <v>0.22659926791005752</v>
      </c>
      <c r="J38" s="47">
        <v>-1432</v>
      </c>
      <c r="K38" s="48">
        <v>-3.4355357228539898</v>
      </c>
    </row>
    <row r="39" spans="1:11" s="32" customFormat="1" ht="14.45" customHeight="1" x14ac:dyDescent="0.2">
      <c r="A39" s="49" t="s">
        <v>162</v>
      </c>
      <c r="B39" s="50">
        <v>59066</v>
      </c>
      <c r="C39" s="50">
        <v>203</v>
      </c>
      <c r="D39" s="51">
        <v>0.34486859317398028</v>
      </c>
      <c r="E39" s="50">
        <v>842</v>
      </c>
      <c r="F39" s="51">
        <v>1.4461390491893378</v>
      </c>
      <c r="G39" s="50">
        <v>44875</v>
      </c>
      <c r="H39" s="50">
        <v>175</v>
      </c>
      <c r="I39" s="51">
        <v>0.39149888143176736</v>
      </c>
      <c r="J39" s="50">
        <v>-283</v>
      </c>
      <c r="K39" s="51">
        <v>-0.62668851587758534</v>
      </c>
    </row>
    <row r="40" spans="1:11" s="32" customFormat="1" ht="14.45" customHeight="1" x14ac:dyDescent="0.2">
      <c r="A40" s="46" t="s">
        <v>163</v>
      </c>
      <c r="B40" s="47">
        <v>14601</v>
      </c>
      <c r="C40" s="47">
        <v>232</v>
      </c>
      <c r="D40" s="48">
        <v>1.6145869580346579</v>
      </c>
      <c r="E40" s="47">
        <v>1432</v>
      </c>
      <c r="F40" s="48">
        <v>10.874022325157567</v>
      </c>
      <c r="G40" s="47">
        <v>0</v>
      </c>
      <c r="H40" s="47">
        <v>0</v>
      </c>
      <c r="I40" s="48" t="s">
        <v>652</v>
      </c>
      <c r="J40" s="47">
        <v>0</v>
      </c>
      <c r="K40" s="48" t="s">
        <v>652</v>
      </c>
    </row>
    <row r="41" spans="1:11" s="32" customFormat="1" ht="14.45" customHeight="1" x14ac:dyDescent="0.2">
      <c r="A41" s="110" t="s">
        <v>71</v>
      </c>
      <c r="B41" s="111">
        <v>24396</v>
      </c>
      <c r="C41" s="111">
        <v>1459</v>
      </c>
      <c r="D41" s="112">
        <v>6.3609016000348779</v>
      </c>
      <c r="E41" s="111">
        <v>-1871</v>
      </c>
      <c r="F41" s="112">
        <v>-7.1230060532226744</v>
      </c>
      <c r="G41" s="111">
        <v>17130</v>
      </c>
      <c r="H41" s="111">
        <v>1338</v>
      </c>
      <c r="I41" s="112">
        <v>8.4726443768996962</v>
      </c>
      <c r="J41" s="111">
        <v>-1815</v>
      </c>
      <c r="K41" s="112">
        <v>-9.5803642121931905</v>
      </c>
    </row>
    <row r="42" spans="1:11" s="32" customFormat="1" ht="14.45" customHeight="1" x14ac:dyDescent="0.2">
      <c r="A42" s="49" t="s">
        <v>72</v>
      </c>
      <c r="B42" s="50">
        <v>49385</v>
      </c>
      <c r="C42" s="50">
        <v>2225</v>
      </c>
      <c r="D42" s="51">
        <v>4.7179813401187447</v>
      </c>
      <c r="E42" s="50">
        <v>-2188</v>
      </c>
      <c r="F42" s="51">
        <v>-4.242530006010897</v>
      </c>
      <c r="G42" s="50">
        <v>35264</v>
      </c>
      <c r="H42" s="50">
        <v>1828</v>
      </c>
      <c r="I42" s="51">
        <v>5.4671611436774734</v>
      </c>
      <c r="J42" s="50">
        <v>-2488</v>
      </c>
      <c r="K42" s="51">
        <v>-6.5903793176520447</v>
      </c>
    </row>
    <row r="43" spans="1:11" s="32" customFormat="1" ht="14.45" customHeight="1" x14ac:dyDescent="0.2">
      <c r="A43" s="46" t="s">
        <v>73</v>
      </c>
      <c r="B43" s="47">
        <v>164718</v>
      </c>
      <c r="C43" s="47">
        <v>1677</v>
      </c>
      <c r="D43" s="48">
        <v>1.0285756343496422</v>
      </c>
      <c r="E43" s="47">
        <v>-4142</v>
      </c>
      <c r="F43" s="48">
        <v>-2.4529195783489279</v>
      </c>
      <c r="G43" s="47">
        <v>118590</v>
      </c>
      <c r="H43" s="47">
        <v>605</v>
      </c>
      <c r="I43" s="48">
        <v>0.51277704792982159</v>
      </c>
      <c r="J43" s="47">
        <v>-7356</v>
      </c>
      <c r="K43" s="48">
        <v>-5.8405983516745268</v>
      </c>
    </row>
    <row r="44" spans="1:11" s="32" customFormat="1" ht="14.45" customHeight="1" x14ac:dyDescent="0.2">
      <c r="A44" s="49" t="s">
        <v>74</v>
      </c>
      <c r="B44" s="50">
        <v>112980</v>
      </c>
      <c r="C44" s="50">
        <v>436</v>
      </c>
      <c r="D44" s="51">
        <v>0.38740403753198749</v>
      </c>
      <c r="E44" s="50">
        <v>-179</v>
      </c>
      <c r="F44" s="51">
        <v>-0.15818450145370674</v>
      </c>
      <c r="G44" s="50">
        <v>85125</v>
      </c>
      <c r="H44" s="50">
        <v>266</v>
      </c>
      <c r="I44" s="51">
        <v>0.31346115320708468</v>
      </c>
      <c r="J44" s="50">
        <v>-1715</v>
      </c>
      <c r="K44" s="51">
        <v>-1.9748963611239061</v>
      </c>
    </row>
    <row r="45" spans="1:11" s="32" customFormat="1" ht="14.45" customHeight="1" x14ac:dyDescent="0.2">
      <c r="A45" s="46" t="s">
        <v>75</v>
      </c>
      <c r="B45" s="47">
        <v>327083</v>
      </c>
      <c r="C45" s="47">
        <v>4338</v>
      </c>
      <c r="D45" s="48">
        <v>1.3440951835040047</v>
      </c>
      <c r="E45" s="47">
        <v>-6509</v>
      </c>
      <c r="F45" s="48">
        <v>-1.9511858797573083</v>
      </c>
      <c r="G45" s="47">
        <v>238979</v>
      </c>
      <c r="H45" s="47">
        <v>2699</v>
      </c>
      <c r="I45" s="48">
        <v>1.1422888098865753</v>
      </c>
      <c r="J45" s="47">
        <v>-11559</v>
      </c>
      <c r="K45" s="48">
        <v>-4.6136713791919792</v>
      </c>
    </row>
    <row r="46" spans="1:11" s="32" customFormat="1" ht="14.45" customHeight="1" x14ac:dyDescent="0.2">
      <c r="A46" s="92" t="s">
        <v>76</v>
      </c>
      <c r="B46" s="58">
        <v>341684</v>
      </c>
      <c r="C46" s="58">
        <v>4570</v>
      </c>
      <c r="D46" s="59">
        <v>1.3556245068433823</v>
      </c>
      <c r="E46" s="58">
        <v>-5077</v>
      </c>
      <c r="F46" s="59">
        <v>-1.4641208209689094</v>
      </c>
      <c r="G46" s="58">
        <v>238979</v>
      </c>
      <c r="H46" s="58">
        <v>2699</v>
      </c>
      <c r="I46" s="59">
        <v>1.1422888098865753</v>
      </c>
      <c r="J46" s="58">
        <v>-11559</v>
      </c>
      <c r="K46" s="59">
        <v>-4.6136713791919792</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5.75" customHeight="1" x14ac:dyDescent="0.2">
      <c r="A11" s="107" t="s">
        <v>85</v>
      </c>
      <c r="B11" s="108">
        <v>3102</v>
      </c>
      <c r="C11" s="108">
        <v>93</v>
      </c>
      <c r="D11" s="109">
        <v>3.0907278165503489</v>
      </c>
      <c r="E11" s="108">
        <v>-223</v>
      </c>
      <c r="F11" s="109">
        <v>-6.7067669172932334</v>
      </c>
      <c r="G11" s="108">
        <v>2103</v>
      </c>
      <c r="H11" s="108">
        <v>80</v>
      </c>
      <c r="I11" s="109">
        <v>3.9545229856648541</v>
      </c>
      <c r="J11" s="108">
        <v>-152</v>
      </c>
      <c r="K11" s="109">
        <v>-6.7405764966740573</v>
      </c>
    </row>
    <row r="12" spans="1:11" s="32" customFormat="1" ht="15.75" customHeight="1" x14ac:dyDescent="0.2">
      <c r="A12" s="107" t="s">
        <v>86</v>
      </c>
      <c r="B12" s="108">
        <v>23804</v>
      </c>
      <c r="C12" s="108">
        <v>306</v>
      </c>
      <c r="D12" s="109">
        <v>1.30223848838199</v>
      </c>
      <c r="E12" s="108">
        <v>1174</v>
      </c>
      <c r="F12" s="109">
        <v>5.1878038002651348</v>
      </c>
      <c r="G12" s="108">
        <v>15504</v>
      </c>
      <c r="H12" s="108">
        <v>103</v>
      </c>
      <c r="I12" s="109">
        <v>0.66878774105577565</v>
      </c>
      <c r="J12" s="108">
        <v>-1128</v>
      </c>
      <c r="K12" s="109">
        <v>-6.7821067821067818</v>
      </c>
    </row>
    <row r="13" spans="1:11" s="32" customFormat="1" ht="15.75" customHeight="1" x14ac:dyDescent="0.2">
      <c r="A13" s="46" t="s">
        <v>153</v>
      </c>
      <c r="B13" s="47">
        <v>135</v>
      </c>
      <c r="C13" s="47">
        <v>6</v>
      </c>
      <c r="D13" s="48">
        <v>4.6511627906976747</v>
      </c>
      <c r="E13" s="47">
        <v>-4</v>
      </c>
      <c r="F13" s="48">
        <v>-2.8776978417266186</v>
      </c>
      <c r="G13" s="47">
        <v>109</v>
      </c>
      <c r="H13" s="47">
        <v>10</v>
      </c>
      <c r="I13" s="48">
        <v>10.1010101010101</v>
      </c>
      <c r="J13" s="47">
        <v>6</v>
      </c>
      <c r="K13" s="48">
        <v>5.825242718446602</v>
      </c>
    </row>
    <row r="14" spans="1:11" s="32" customFormat="1" ht="15.75" customHeight="1" x14ac:dyDescent="0.2">
      <c r="A14" s="49" t="s">
        <v>154</v>
      </c>
      <c r="B14" s="50">
        <v>839</v>
      </c>
      <c r="C14" s="50">
        <v>44</v>
      </c>
      <c r="D14" s="51">
        <v>5.5345911949685531</v>
      </c>
      <c r="E14" s="50">
        <v>-26</v>
      </c>
      <c r="F14" s="51">
        <v>-3.0057803468208091</v>
      </c>
      <c r="G14" s="50">
        <v>556</v>
      </c>
      <c r="H14" s="50">
        <v>24</v>
      </c>
      <c r="I14" s="51">
        <v>4.511278195488722</v>
      </c>
      <c r="J14" s="50">
        <v>-51</v>
      </c>
      <c r="K14" s="51">
        <v>-8.4019769357495875</v>
      </c>
    </row>
    <row r="15" spans="1:11" s="32" customFormat="1" ht="15.75" customHeight="1" x14ac:dyDescent="0.2">
      <c r="A15" s="46" t="s">
        <v>155</v>
      </c>
      <c r="B15" s="47">
        <v>1145</v>
      </c>
      <c r="C15" s="47">
        <v>28</v>
      </c>
      <c r="D15" s="48">
        <v>2.5067144136078783</v>
      </c>
      <c r="E15" s="47">
        <v>-24</v>
      </c>
      <c r="F15" s="48">
        <v>-2.0530367835757057</v>
      </c>
      <c r="G15" s="47">
        <v>813</v>
      </c>
      <c r="H15" s="47">
        <v>20</v>
      </c>
      <c r="I15" s="48">
        <v>2.5220680958385877</v>
      </c>
      <c r="J15" s="47">
        <v>-55</v>
      </c>
      <c r="K15" s="48">
        <v>-6.3364055299539173</v>
      </c>
    </row>
    <row r="16" spans="1:11" s="32" customFormat="1" ht="15.75" customHeight="1" x14ac:dyDescent="0.2">
      <c r="A16" s="49" t="s">
        <v>156</v>
      </c>
      <c r="B16" s="50">
        <v>1448</v>
      </c>
      <c r="C16" s="50">
        <v>28</v>
      </c>
      <c r="D16" s="51">
        <v>1.971830985915493</v>
      </c>
      <c r="E16" s="50">
        <v>-42</v>
      </c>
      <c r="F16" s="51">
        <v>-2.8187919463087248</v>
      </c>
      <c r="G16" s="50">
        <v>973</v>
      </c>
      <c r="H16" s="50">
        <v>-21</v>
      </c>
      <c r="I16" s="51">
        <v>-2.112676056338028</v>
      </c>
      <c r="J16" s="50">
        <v>-196</v>
      </c>
      <c r="K16" s="51">
        <v>-16.766467065868262</v>
      </c>
    </row>
    <row r="17" spans="1:11" s="32" customFormat="1" ht="15.75" customHeight="1" x14ac:dyDescent="0.2">
      <c r="A17" s="46" t="s">
        <v>157</v>
      </c>
      <c r="B17" s="47">
        <v>2027</v>
      </c>
      <c r="C17" s="47">
        <v>82</v>
      </c>
      <c r="D17" s="48">
        <v>4.2159383033419022</v>
      </c>
      <c r="E17" s="47">
        <v>196</v>
      </c>
      <c r="F17" s="48">
        <v>10.704533042053523</v>
      </c>
      <c r="G17" s="47">
        <v>1283</v>
      </c>
      <c r="H17" s="47">
        <v>45</v>
      </c>
      <c r="I17" s="48">
        <v>3.6348949919224554</v>
      </c>
      <c r="J17" s="47">
        <v>-87</v>
      </c>
      <c r="K17" s="48">
        <v>-6.3503649635036492</v>
      </c>
    </row>
    <row r="18" spans="1:11" s="32" customFormat="1" ht="15.75" customHeight="1" x14ac:dyDescent="0.2">
      <c r="A18" s="49" t="s">
        <v>158</v>
      </c>
      <c r="B18" s="50">
        <v>2639</v>
      </c>
      <c r="C18" s="50">
        <v>-6</v>
      </c>
      <c r="D18" s="51">
        <v>-0.22684310018903592</v>
      </c>
      <c r="E18" s="50">
        <v>375</v>
      </c>
      <c r="F18" s="51">
        <v>16.563604240282686</v>
      </c>
      <c r="G18" s="50">
        <v>1541</v>
      </c>
      <c r="H18" s="50">
        <v>-14</v>
      </c>
      <c r="I18" s="51">
        <v>-0.90032154340836013</v>
      </c>
      <c r="J18" s="50">
        <v>-126</v>
      </c>
      <c r="K18" s="51">
        <v>-7.5584883023395317</v>
      </c>
    </row>
    <row r="19" spans="1:11" s="32" customFormat="1" ht="15.75" customHeight="1" x14ac:dyDescent="0.2">
      <c r="A19" s="46" t="s">
        <v>159</v>
      </c>
      <c r="B19" s="47">
        <v>3413</v>
      </c>
      <c r="C19" s="47">
        <v>51</v>
      </c>
      <c r="D19" s="48">
        <v>1.5169541939321831</v>
      </c>
      <c r="E19" s="47">
        <v>617</v>
      </c>
      <c r="F19" s="48">
        <v>22.067238912732474</v>
      </c>
      <c r="G19" s="47">
        <v>1962</v>
      </c>
      <c r="H19" s="47">
        <v>15</v>
      </c>
      <c r="I19" s="48">
        <v>0.77041602465331283</v>
      </c>
      <c r="J19" s="47">
        <v>-84</v>
      </c>
      <c r="K19" s="48">
        <v>-4.1055718475073313</v>
      </c>
    </row>
    <row r="20" spans="1:11" s="32" customFormat="1" ht="15.75" customHeight="1" x14ac:dyDescent="0.2">
      <c r="A20" s="49" t="s">
        <v>160</v>
      </c>
      <c r="B20" s="50">
        <v>3447</v>
      </c>
      <c r="C20" s="50">
        <v>78</v>
      </c>
      <c r="D20" s="51">
        <v>2.3152270703472841</v>
      </c>
      <c r="E20" s="50">
        <v>331</v>
      </c>
      <c r="F20" s="51">
        <v>10.622593068035943</v>
      </c>
      <c r="G20" s="50">
        <v>2234</v>
      </c>
      <c r="H20" s="50">
        <v>23</v>
      </c>
      <c r="I20" s="51">
        <v>1.0402532790592491</v>
      </c>
      <c r="J20" s="50">
        <v>-183</v>
      </c>
      <c r="K20" s="51">
        <v>-7.5713694662805127</v>
      </c>
    </row>
    <row r="21" spans="1:11" s="32" customFormat="1" ht="15.75" customHeight="1" x14ac:dyDescent="0.2">
      <c r="A21" s="46" t="s">
        <v>161</v>
      </c>
      <c r="B21" s="47">
        <v>3739</v>
      </c>
      <c r="C21" s="47">
        <v>1</v>
      </c>
      <c r="D21" s="48">
        <v>2.6752273943285179E-2</v>
      </c>
      <c r="E21" s="47">
        <v>-106</v>
      </c>
      <c r="F21" s="48">
        <v>-2.7568270481144341</v>
      </c>
      <c r="G21" s="47">
        <v>2840</v>
      </c>
      <c r="H21" s="47">
        <v>-10</v>
      </c>
      <c r="I21" s="48">
        <v>-0.35087719298245612</v>
      </c>
      <c r="J21" s="47">
        <v>-200</v>
      </c>
      <c r="K21" s="48">
        <v>-6.5789473684210522</v>
      </c>
    </row>
    <row r="22" spans="1:11" s="32" customFormat="1" ht="15.75" customHeight="1" x14ac:dyDescent="0.2">
      <c r="A22" s="49" t="s">
        <v>162</v>
      </c>
      <c r="B22" s="50">
        <v>4091</v>
      </c>
      <c r="C22" s="50">
        <v>-15</v>
      </c>
      <c r="D22" s="51">
        <v>-0.36531904529956161</v>
      </c>
      <c r="E22" s="50">
        <v>-180</v>
      </c>
      <c r="F22" s="51">
        <v>-4.21446967923203</v>
      </c>
      <c r="G22" s="50">
        <v>3193</v>
      </c>
      <c r="H22" s="50">
        <v>11</v>
      </c>
      <c r="I22" s="51">
        <v>0.34569453174104336</v>
      </c>
      <c r="J22" s="50">
        <v>-152</v>
      </c>
      <c r="K22" s="51">
        <v>-4.5440956651718984</v>
      </c>
    </row>
    <row r="23" spans="1:11" s="32" customFormat="1" ht="15.75" customHeight="1" x14ac:dyDescent="0.2">
      <c r="A23" s="46" t="s">
        <v>163</v>
      </c>
      <c r="B23" s="47">
        <v>881</v>
      </c>
      <c r="C23" s="47">
        <v>9</v>
      </c>
      <c r="D23" s="48">
        <v>1.0321100917431192</v>
      </c>
      <c r="E23" s="47">
        <v>37</v>
      </c>
      <c r="F23" s="48">
        <v>4.3838862559241702</v>
      </c>
      <c r="G23" s="47">
        <v>0</v>
      </c>
      <c r="H23" s="47">
        <v>0</v>
      </c>
      <c r="I23" s="48" t="s">
        <v>652</v>
      </c>
      <c r="J23" s="47">
        <v>0</v>
      </c>
      <c r="K23" s="48" t="s">
        <v>652</v>
      </c>
    </row>
    <row r="24" spans="1:11" s="32" customFormat="1" ht="15.75" customHeight="1" x14ac:dyDescent="0.2">
      <c r="A24" s="110" t="s">
        <v>71</v>
      </c>
      <c r="B24" s="111">
        <v>974</v>
      </c>
      <c r="C24" s="111">
        <v>50</v>
      </c>
      <c r="D24" s="112">
        <v>5.4112554112554117</v>
      </c>
      <c r="E24" s="111">
        <v>-30</v>
      </c>
      <c r="F24" s="112">
        <v>-2.9880478087649402</v>
      </c>
      <c r="G24" s="111">
        <v>665</v>
      </c>
      <c r="H24" s="111">
        <v>34</v>
      </c>
      <c r="I24" s="112">
        <v>5.3882725832012675</v>
      </c>
      <c r="J24" s="111">
        <v>-45</v>
      </c>
      <c r="K24" s="112">
        <v>-6.3380281690140849</v>
      </c>
    </row>
    <row r="25" spans="1:11" s="32" customFormat="1" ht="15.75" customHeight="1" x14ac:dyDescent="0.2">
      <c r="A25" s="49" t="s">
        <v>72</v>
      </c>
      <c r="B25" s="50">
        <v>2119</v>
      </c>
      <c r="C25" s="50">
        <v>78</v>
      </c>
      <c r="D25" s="51">
        <v>3.8216560509554141</v>
      </c>
      <c r="E25" s="50">
        <v>-54</v>
      </c>
      <c r="F25" s="51">
        <v>-2.485043718361712</v>
      </c>
      <c r="G25" s="50">
        <v>1478</v>
      </c>
      <c r="H25" s="50">
        <v>54</v>
      </c>
      <c r="I25" s="51">
        <v>3.792134831460674</v>
      </c>
      <c r="J25" s="50">
        <v>-100</v>
      </c>
      <c r="K25" s="51">
        <v>-6.3371356147021549</v>
      </c>
    </row>
    <row r="26" spans="1:11" s="32" customFormat="1" ht="15.75" customHeight="1" x14ac:dyDescent="0.2">
      <c r="A26" s="46" t="s">
        <v>73</v>
      </c>
      <c r="B26" s="47">
        <v>12974</v>
      </c>
      <c r="C26" s="47">
        <v>233</v>
      </c>
      <c r="D26" s="48">
        <v>1.8287418569970959</v>
      </c>
      <c r="E26" s="47">
        <v>1477</v>
      </c>
      <c r="F26" s="48">
        <v>12.846829607723754</v>
      </c>
      <c r="G26" s="47">
        <v>7993</v>
      </c>
      <c r="H26" s="47">
        <v>48</v>
      </c>
      <c r="I26" s="48">
        <v>0.60415355569540596</v>
      </c>
      <c r="J26" s="47">
        <v>-676</v>
      </c>
      <c r="K26" s="48">
        <v>-7.7979005652324371</v>
      </c>
    </row>
    <row r="27" spans="1:11" s="32" customFormat="1" ht="15.75" customHeight="1" x14ac:dyDescent="0.2">
      <c r="A27" s="49" t="s">
        <v>74</v>
      </c>
      <c r="B27" s="50">
        <v>7830</v>
      </c>
      <c r="C27" s="50">
        <v>-14</v>
      </c>
      <c r="D27" s="51">
        <v>-0.17848036715961244</v>
      </c>
      <c r="E27" s="50">
        <v>-286</v>
      </c>
      <c r="F27" s="51">
        <v>-3.5239034006899952</v>
      </c>
      <c r="G27" s="50">
        <v>6033</v>
      </c>
      <c r="H27" s="50">
        <v>1</v>
      </c>
      <c r="I27" s="51">
        <v>1.6578249336870028E-2</v>
      </c>
      <c r="J27" s="50">
        <v>-352</v>
      </c>
      <c r="K27" s="51">
        <v>-5.5129209083790132</v>
      </c>
    </row>
    <row r="28" spans="1:11" s="32" customFormat="1" ht="12.75" customHeight="1" x14ac:dyDescent="0.2">
      <c r="A28" s="46" t="s">
        <v>75</v>
      </c>
      <c r="B28" s="47">
        <v>22923</v>
      </c>
      <c r="C28" s="47">
        <v>297</v>
      </c>
      <c r="D28" s="48">
        <v>1.3126491646778042</v>
      </c>
      <c r="E28" s="47">
        <v>1137</v>
      </c>
      <c r="F28" s="48">
        <v>5.2189479482236303</v>
      </c>
      <c r="G28" s="47">
        <v>15504</v>
      </c>
      <c r="H28" s="47">
        <v>103</v>
      </c>
      <c r="I28" s="48">
        <v>0.66878774105577565</v>
      </c>
      <c r="J28" s="47">
        <v>-1128</v>
      </c>
      <c r="K28" s="48">
        <v>-6.7821067821067818</v>
      </c>
    </row>
    <row r="29" spans="1:11" s="32" customFormat="1" ht="15.75" customHeight="1" x14ac:dyDescent="0.2">
      <c r="A29" s="113" t="s">
        <v>76</v>
      </c>
      <c r="B29" s="115">
        <v>23804</v>
      </c>
      <c r="C29" s="115">
        <v>306</v>
      </c>
      <c r="D29" s="116">
        <v>1.30223848838199</v>
      </c>
      <c r="E29" s="50">
        <v>1174</v>
      </c>
      <c r="F29" s="51">
        <v>5.1878038002651348</v>
      </c>
      <c r="G29" s="50">
        <v>15504</v>
      </c>
      <c r="H29" s="50">
        <v>103</v>
      </c>
      <c r="I29" s="51">
        <v>0.66878774105577565</v>
      </c>
      <c r="J29" s="50">
        <v>-1128</v>
      </c>
      <c r="K29" s="51">
        <v>-6.7821067821067818</v>
      </c>
    </row>
    <row r="30" spans="1:11" s="32" customFormat="1" ht="15.75" customHeight="1" x14ac:dyDescent="0.2">
      <c r="A30" s="107" t="s">
        <v>87</v>
      </c>
      <c r="B30" s="108">
        <v>26341</v>
      </c>
      <c r="C30" s="108">
        <v>-209</v>
      </c>
      <c r="D30" s="109">
        <v>-0.7871939736346516</v>
      </c>
      <c r="E30" s="108">
        <v>-1325</v>
      </c>
      <c r="F30" s="109">
        <v>-4.7892720306513414</v>
      </c>
      <c r="G30" s="108">
        <v>20599</v>
      </c>
      <c r="H30" s="108">
        <v>-166</v>
      </c>
      <c r="I30" s="109">
        <v>-0.79942210450276907</v>
      </c>
      <c r="J30" s="108">
        <v>-1569</v>
      </c>
      <c r="K30" s="109">
        <v>-7.0777697582100325</v>
      </c>
    </row>
    <row r="31" spans="1:11" s="32" customFormat="1" ht="15.75" customHeight="1" x14ac:dyDescent="0.2">
      <c r="A31" s="46" t="s">
        <v>153</v>
      </c>
      <c r="B31" s="47">
        <v>75</v>
      </c>
      <c r="C31" s="47">
        <v>2</v>
      </c>
      <c r="D31" s="48">
        <v>2.7397260273972601</v>
      </c>
      <c r="E31" s="47">
        <v>-34</v>
      </c>
      <c r="F31" s="48">
        <v>-31.192660550458715</v>
      </c>
      <c r="G31" s="47">
        <v>59</v>
      </c>
      <c r="H31" s="47">
        <v>1</v>
      </c>
      <c r="I31" s="48">
        <v>1.7241379310344827</v>
      </c>
      <c r="J31" s="47">
        <v>-24</v>
      </c>
      <c r="K31" s="48">
        <v>-28.91566265060241</v>
      </c>
    </row>
    <row r="32" spans="1:11" s="32" customFormat="1" ht="15.75" customHeight="1" x14ac:dyDescent="0.2">
      <c r="A32" s="49" t="s">
        <v>154</v>
      </c>
      <c r="B32" s="50">
        <v>641</v>
      </c>
      <c r="C32" s="50">
        <v>-4</v>
      </c>
      <c r="D32" s="51">
        <v>-0.62015503875968991</v>
      </c>
      <c r="E32" s="50">
        <v>-91</v>
      </c>
      <c r="F32" s="51">
        <v>-12.431693989071038</v>
      </c>
      <c r="G32" s="50">
        <v>483</v>
      </c>
      <c r="H32" s="50">
        <v>6</v>
      </c>
      <c r="I32" s="51">
        <v>1.2578616352201257</v>
      </c>
      <c r="J32" s="50">
        <v>-92</v>
      </c>
      <c r="K32" s="51">
        <v>-16</v>
      </c>
    </row>
    <row r="33" spans="1:11" s="32" customFormat="1" ht="15.75" customHeight="1" x14ac:dyDescent="0.2">
      <c r="A33" s="46" t="s">
        <v>155</v>
      </c>
      <c r="B33" s="47">
        <v>1124</v>
      </c>
      <c r="C33" s="47">
        <v>17</v>
      </c>
      <c r="D33" s="48">
        <v>1.5356820234869015</v>
      </c>
      <c r="E33" s="47">
        <v>2</v>
      </c>
      <c r="F33" s="48">
        <v>0.17825311942959002</v>
      </c>
      <c r="G33" s="47">
        <v>871</v>
      </c>
      <c r="H33" s="47">
        <v>11</v>
      </c>
      <c r="I33" s="48">
        <v>1.2790697674418605</v>
      </c>
      <c r="J33" s="47">
        <v>-27</v>
      </c>
      <c r="K33" s="48">
        <v>-3.0066815144766146</v>
      </c>
    </row>
    <row r="34" spans="1:11" s="32" customFormat="1" ht="15.75" customHeight="1" x14ac:dyDescent="0.2">
      <c r="A34" s="49" t="s">
        <v>156</v>
      </c>
      <c r="B34" s="50">
        <v>1540</v>
      </c>
      <c r="C34" s="50">
        <v>4</v>
      </c>
      <c r="D34" s="51">
        <v>0.26041666666666669</v>
      </c>
      <c r="E34" s="50">
        <v>-50</v>
      </c>
      <c r="F34" s="51">
        <v>-3.1446540880503147</v>
      </c>
      <c r="G34" s="50">
        <v>1243</v>
      </c>
      <c r="H34" s="50">
        <v>12</v>
      </c>
      <c r="I34" s="51">
        <v>0.97481722177091801</v>
      </c>
      <c r="J34" s="50">
        <v>-39</v>
      </c>
      <c r="K34" s="51">
        <v>-3.0421216848673946</v>
      </c>
    </row>
    <row r="35" spans="1:11" s="32" customFormat="1" ht="15.75" customHeight="1" x14ac:dyDescent="0.2">
      <c r="A35" s="46" t="s">
        <v>157</v>
      </c>
      <c r="B35" s="47">
        <v>2193</v>
      </c>
      <c r="C35" s="47">
        <v>-19</v>
      </c>
      <c r="D35" s="48">
        <v>-0.8589511754068716</v>
      </c>
      <c r="E35" s="47">
        <v>-144</v>
      </c>
      <c r="F35" s="48">
        <v>-6.1617458279845954</v>
      </c>
      <c r="G35" s="47">
        <v>1769</v>
      </c>
      <c r="H35" s="47">
        <v>-32</v>
      </c>
      <c r="I35" s="48">
        <v>-1.7767906718489728</v>
      </c>
      <c r="J35" s="47">
        <v>-144</v>
      </c>
      <c r="K35" s="48">
        <v>-7.5274438055410346</v>
      </c>
    </row>
    <row r="36" spans="1:11" s="32" customFormat="1" ht="15.75" customHeight="1" x14ac:dyDescent="0.2">
      <c r="A36" s="49" t="s">
        <v>158</v>
      </c>
      <c r="B36" s="50">
        <v>2880</v>
      </c>
      <c r="C36" s="50">
        <v>-31</v>
      </c>
      <c r="D36" s="51">
        <v>-1.0649261422191687</v>
      </c>
      <c r="E36" s="50">
        <v>-249</v>
      </c>
      <c r="F36" s="51">
        <v>-7.9578139980824547</v>
      </c>
      <c r="G36" s="50">
        <v>2380</v>
      </c>
      <c r="H36" s="50">
        <v>-9</v>
      </c>
      <c r="I36" s="51">
        <v>-0.37672666387609877</v>
      </c>
      <c r="J36" s="50">
        <v>-208</v>
      </c>
      <c r="K36" s="51">
        <v>-8.0370942812982999</v>
      </c>
    </row>
    <row r="37" spans="1:11" s="32" customFormat="1" ht="15.75" customHeight="1" x14ac:dyDescent="0.2">
      <c r="A37" s="46" t="s">
        <v>159</v>
      </c>
      <c r="B37" s="47">
        <v>3689</v>
      </c>
      <c r="C37" s="47">
        <v>-59</v>
      </c>
      <c r="D37" s="48">
        <v>-1.5741728922091782</v>
      </c>
      <c r="E37" s="47">
        <v>-304</v>
      </c>
      <c r="F37" s="48">
        <v>-7.6133233158026545</v>
      </c>
      <c r="G37" s="47">
        <v>2957</v>
      </c>
      <c r="H37" s="47">
        <v>-85</v>
      </c>
      <c r="I37" s="48">
        <v>-2.794214332675871</v>
      </c>
      <c r="J37" s="47">
        <v>-373</v>
      </c>
      <c r="K37" s="48">
        <v>-11.201201201201201</v>
      </c>
    </row>
    <row r="38" spans="1:11" s="32" customFormat="1" ht="15.75" customHeight="1" x14ac:dyDescent="0.2">
      <c r="A38" s="49" t="s">
        <v>160</v>
      </c>
      <c r="B38" s="50">
        <v>4058</v>
      </c>
      <c r="C38" s="50">
        <v>-51</v>
      </c>
      <c r="D38" s="51">
        <v>-1.2411779021659772</v>
      </c>
      <c r="E38" s="50">
        <v>-189</v>
      </c>
      <c r="F38" s="51">
        <v>-4.4502001412761949</v>
      </c>
      <c r="G38" s="50">
        <v>3329</v>
      </c>
      <c r="H38" s="50">
        <v>-22</v>
      </c>
      <c r="I38" s="51">
        <v>-0.6565204416592062</v>
      </c>
      <c r="J38" s="50">
        <v>-231</v>
      </c>
      <c r="K38" s="51">
        <v>-6.48876404494382</v>
      </c>
    </row>
    <row r="39" spans="1:11" s="32" customFormat="1" ht="15.75" customHeight="1" x14ac:dyDescent="0.2">
      <c r="A39" s="46" t="s">
        <v>161</v>
      </c>
      <c r="B39" s="47">
        <v>4288</v>
      </c>
      <c r="C39" s="47">
        <v>-39</v>
      </c>
      <c r="D39" s="48">
        <v>-0.90131730991449044</v>
      </c>
      <c r="E39" s="47">
        <v>-150</v>
      </c>
      <c r="F39" s="48">
        <v>-3.3799008562415502</v>
      </c>
      <c r="G39" s="47">
        <v>3628</v>
      </c>
      <c r="H39" s="47">
        <v>-43</v>
      </c>
      <c r="I39" s="48">
        <v>-1.1713429583219832</v>
      </c>
      <c r="J39" s="47">
        <v>-188</v>
      </c>
      <c r="K39" s="48">
        <v>-4.9266247379454926</v>
      </c>
    </row>
    <row r="40" spans="1:11" s="32" customFormat="1" ht="15.75" customHeight="1" x14ac:dyDescent="0.2">
      <c r="A40" s="49" t="s">
        <v>162</v>
      </c>
      <c r="B40" s="50">
        <v>4463</v>
      </c>
      <c r="C40" s="50">
        <v>-25</v>
      </c>
      <c r="D40" s="51">
        <v>-0.55704099821746877</v>
      </c>
      <c r="E40" s="50">
        <v>-243</v>
      </c>
      <c r="F40" s="51">
        <v>-5.1636209094772632</v>
      </c>
      <c r="G40" s="50">
        <v>3880</v>
      </c>
      <c r="H40" s="50">
        <v>-5</v>
      </c>
      <c r="I40" s="51">
        <v>-0.1287001287001287</v>
      </c>
      <c r="J40" s="50">
        <v>-243</v>
      </c>
      <c r="K40" s="51">
        <v>-5.8937666747513946</v>
      </c>
    </row>
    <row r="41" spans="1:11" s="32" customFormat="1" ht="15.75" customHeight="1" x14ac:dyDescent="0.2">
      <c r="A41" s="46" t="s">
        <v>163</v>
      </c>
      <c r="B41" s="47">
        <v>1390</v>
      </c>
      <c r="C41" s="47">
        <v>-4</v>
      </c>
      <c r="D41" s="48">
        <v>-0.28694404591104733</v>
      </c>
      <c r="E41" s="47">
        <v>127</v>
      </c>
      <c r="F41" s="48">
        <v>10.055423594615993</v>
      </c>
      <c r="G41" s="47">
        <v>0</v>
      </c>
      <c r="H41" s="47">
        <v>0</v>
      </c>
      <c r="I41" s="48" t="s">
        <v>652</v>
      </c>
      <c r="J41" s="47">
        <v>0</v>
      </c>
      <c r="K41" s="48" t="s">
        <v>652</v>
      </c>
    </row>
    <row r="42" spans="1:11" s="32" customFormat="1" ht="15.75" customHeight="1" x14ac:dyDescent="0.2">
      <c r="A42" s="110" t="s">
        <v>71</v>
      </c>
      <c r="B42" s="111">
        <v>716</v>
      </c>
      <c r="C42" s="111">
        <v>-2</v>
      </c>
      <c r="D42" s="112">
        <v>-0.2785515320334262</v>
      </c>
      <c r="E42" s="111">
        <v>-125</v>
      </c>
      <c r="F42" s="112">
        <v>-14.863258026159334</v>
      </c>
      <c r="G42" s="111">
        <v>542</v>
      </c>
      <c r="H42" s="111">
        <v>7</v>
      </c>
      <c r="I42" s="112">
        <v>1.308411214953271</v>
      </c>
      <c r="J42" s="111">
        <v>-116</v>
      </c>
      <c r="K42" s="112">
        <v>-17.62917933130699</v>
      </c>
    </row>
    <row r="43" spans="1:11" s="32" customFormat="1" ht="15.75" customHeight="1" x14ac:dyDescent="0.2">
      <c r="A43" s="49" t="s">
        <v>72</v>
      </c>
      <c r="B43" s="50">
        <v>1840</v>
      </c>
      <c r="C43" s="50">
        <v>15</v>
      </c>
      <c r="D43" s="51">
        <v>0.82191780821917804</v>
      </c>
      <c r="E43" s="50">
        <v>-123</v>
      </c>
      <c r="F43" s="51">
        <v>-6.2659195109526236</v>
      </c>
      <c r="G43" s="50">
        <v>1413</v>
      </c>
      <c r="H43" s="50">
        <v>18</v>
      </c>
      <c r="I43" s="51">
        <v>1.2903225806451613</v>
      </c>
      <c r="J43" s="50">
        <v>-143</v>
      </c>
      <c r="K43" s="51">
        <v>-9.1902313624678662</v>
      </c>
    </row>
    <row r="44" spans="1:11" s="32" customFormat="1" ht="15.75" customHeight="1" x14ac:dyDescent="0.2">
      <c r="A44" s="46" t="s">
        <v>73</v>
      </c>
      <c r="B44" s="47">
        <v>14360</v>
      </c>
      <c r="C44" s="47">
        <v>-156</v>
      </c>
      <c r="D44" s="48">
        <v>-1.0746762193441719</v>
      </c>
      <c r="E44" s="47">
        <v>-936</v>
      </c>
      <c r="F44" s="48">
        <v>-6.1192468619246858</v>
      </c>
      <c r="G44" s="47">
        <v>11678</v>
      </c>
      <c r="H44" s="47">
        <v>-136</v>
      </c>
      <c r="I44" s="48">
        <v>-1.1511765701709835</v>
      </c>
      <c r="J44" s="47">
        <v>-995</v>
      </c>
      <c r="K44" s="48">
        <v>-7.8513374891501622</v>
      </c>
    </row>
    <row r="45" spans="1:11" s="32" customFormat="1" ht="15.75" customHeight="1" x14ac:dyDescent="0.2">
      <c r="A45" s="49" t="s">
        <v>74</v>
      </c>
      <c r="B45" s="50">
        <v>8751</v>
      </c>
      <c r="C45" s="50">
        <v>-64</v>
      </c>
      <c r="D45" s="51">
        <v>-0.72603516732841744</v>
      </c>
      <c r="E45" s="50">
        <v>-393</v>
      </c>
      <c r="F45" s="51">
        <v>-4.2979002624671914</v>
      </c>
      <c r="G45" s="50">
        <v>7508</v>
      </c>
      <c r="H45" s="50">
        <v>-48</v>
      </c>
      <c r="I45" s="51">
        <v>-0.63525674960296452</v>
      </c>
      <c r="J45" s="50">
        <v>-431</v>
      </c>
      <c r="K45" s="51">
        <v>-5.4288953268673641</v>
      </c>
    </row>
    <row r="46" spans="1:11" s="32" customFormat="1" ht="12.75" customHeight="1" x14ac:dyDescent="0.2">
      <c r="A46" s="46" t="s">
        <v>75</v>
      </c>
      <c r="B46" s="47">
        <v>24951</v>
      </c>
      <c r="C46" s="47">
        <v>-205</v>
      </c>
      <c r="D46" s="48">
        <v>-0.81491493083161071</v>
      </c>
      <c r="E46" s="47">
        <v>-1452</v>
      </c>
      <c r="F46" s="48">
        <v>-5.4993750710146578</v>
      </c>
      <c r="G46" s="47">
        <v>20599</v>
      </c>
      <c r="H46" s="47">
        <v>-166</v>
      </c>
      <c r="I46" s="48">
        <v>-0.79942210450276907</v>
      </c>
      <c r="J46" s="47">
        <v>-1569</v>
      </c>
      <c r="K46" s="48">
        <v>-7.0777697582100325</v>
      </c>
    </row>
    <row r="47" spans="1:11" s="32" customFormat="1" ht="15.75" customHeight="1" x14ac:dyDescent="0.2">
      <c r="A47" s="113" t="s">
        <v>76</v>
      </c>
      <c r="B47" s="115">
        <v>26341</v>
      </c>
      <c r="C47" s="115">
        <v>-209</v>
      </c>
      <c r="D47" s="116">
        <v>-0.7871939736346516</v>
      </c>
      <c r="E47" s="50">
        <v>-1325</v>
      </c>
      <c r="F47" s="51">
        <v>-4.7892720306513414</v>
      </c>
      <c r="G47" s="50">
        <v>20599</v>
      </c>
      <c r="H47" s="50">
        <v>-166</v>
      </c>
      <c r="I47" s="51">
        <v>-0.79942210450276907</v>
      </c>
      <c r="J47" s="50">
        <v>-1569</v>
      </c>
      <c r="K47" s="51">
        <v>-7.0777697582100325</v>
      </c>
    </row>
    <row r="48" spans="1:11" s="32" customFormat="1" ht="15.75" customHeight="1" x14ac:dyDescent="0.2">
      <c r="A48" s="107" t="s">
        <v>88</v>
      </c>
      <c r="B48" s="108">
        <v>338690</v>
      </c>
      <c r="C48" s="108">
        <v>5954</v>
      </c>
      <c r="D48" s="109">
        <v>1.7894066166570495</v>
      </c>
      <c r="E48" s="108">
        <v>-4517</v>
      </c>
      <c r="F48" s="109">
        <v>-1.316115347297695</v>
      </c>
      <c r="G48" s="108">
        <v>233794</v>
      </c>
      <c r="H48" s="108">
        <v>3336</v>
      </c>
      <c r="I48" s="109">
        <v>1.4475522654887225</v>
      </c>
      <c r="J48" s="108">
        <v>-9582</v>
      </c>
      <c r="K48" s="109">
        <v>-3.9371178752218787</v>
      </c>
    </row>
    <row r="49" spans="1:11" s="32" customFormat="1" ht="15.75" customHeight="1" x14ac:dyDescent="0.2">
      <c r="A49" s="46" t="s">
        <v>153</v>
      </c>
      <c r="B49" s="47">
        <v>2736</v>
      </c>
      <c r="C49" s="47">
        <v>299</v>
      </c>
      <c r="D49" s="48">
        <v>12.269183422240459</v>
      </c>
      <c r="E49" s="47">
        <v>-372</v>
      </c>
      <c r="F49" s="48">
        <v>-11.969111969111969</v>
      </c>
      <c r="G49" s="47">
        <v>1973</v>
      </c>
      <c r="H49" s="47">
        <v>273</v>
      </c>
      <c r="I49" s="48">
        <v>16.058823529411764</v>
      </c>
      <c r="J49" s="47">
        <v>-318</v>
      </c>
      <c r="K49" s="48">
        <v>-13.880401571366216</v>
      </c>
    </row>
    <row r="50" spans="1:11" s="32" customFormat="1" ht="15.75" customHeight="1" x14ac:dyDescent="0.2">
      <c r="A50" s="49" t="s">
        <v>154</v>
      </c>
      <c r="B50" s="50">
        <v>16851</v>
      </c>
      <c r="C50" s="50">
        <v>1053</v>
      </c>
      <c r="D50" s="51">
        <v>6.665400683630839</v>
      </c>
      <c r="E50" s="50">
        <v>-739</v>
      </c>
      <c r="F50" s="51">
        <v>-4.2012507106310402</v>
      </c>
      <c r="G50" s="50">
        <v>10834</v>
      </c>
      <c r="H50" s="50">
        <v>797</v>
      </c>
      <c r="I50" s="51">
        <v>7.9406197070837896</v>
      </c>
      <c r="J50" s="50">
        <v>-785</v>
      </c>
      <c r="K50" s="51">
        <v>-6.7561752302263534</v>
      </c>
    </row>
    <row r="51" spans="1:11" s="32" customFormat="1" ht="15.75" customHeight="1" x14ac:dyDescent="0.2">
      <c r="A51" s="46" t="s">
        <v>155</v>
      </c>
      <c r="B51" s="47">
        <v>26282</v>
      </c>
      <c r="C51" s="47">
        <v>975</v>
      </c>
      <c r="D51" s="48">
        <v>3.8526889793337813</v>
      </c>
      <c r="E51" s="47">
        <v>-264</v>
      </c>
      <c r="F51" s="48">
        <v>-0.99450011301137653</v>
      </c>
      <c r="G51" s="47">
        <v>18348</v>
      </c>
      <c r="H51" s="47">
        <v>551</v>
      </c>
      <c r="I51" s="48">
        <v>3.0960274203517448</v>
      </c>
      <c r="J51" s="47">
        <v>-729</v>
      </c>
      <c r="K51" s="48">
        <v>-3.8213555590501653</v>
      </c>
    </row>
    <row r="52" spans="1:11" s="32" customFormat="1" ht="15.75" customHeight="1" x14ac:dyDescent="0.2">
      <c r="A52" s="49" t="s">
        <v>156</v>
      </c>
      <c r="B52" s="50">
        <v>29106</v>
      </c>
      <c r="C52" s="50">
        <v>671</v>
      </c>
      <c r="D52" s="51">
        <v>2.3597678916827851</v>
      </c>
      <c r="E52" s="50">
        <v>-1034</v>
      </c>
      <c r="F52" s="51">
        <v>-3.4306569343065694</v>
      </c>
      <c r="G52" s="50">
        <v>20755</v>
      </c>
      <c r="H52" s="50">
        <v>396</v>
      </c>
      <c r="I52" s="51">
        <v>1.9450857114789528</v>
      </c>
      <c r="J52" s="50">
        <v>-1381</v>
      </c>
      <c r="K52" s="51">
        <v>-6.2387061799783154</v>
      </c>
    </row>
    <row r="53" spans="1:11" s="32" customFormat="1" ht="15.75" customHeight="1" x14ac:dyDescent="0.2">
      <c r="A53" s="46" t="s">
        <v>157</v>
      </c>
      <c r="B53" s="47">
        <v>30573</v>
      </c>
      <c r="C53" s="47">
        <v>625</v>
      </c>
      <c r="D53" s="48">
        <v>2.0869507145719246</v>
      </c>
      <c r="E53" s="47">
        <v>-755</v>
      </c>
      <c r="F53" s="48">
        <v>-2.4099846782431054</v>
      </c>
      <c r="G53" s="47">
        <v>22030</v>
      </c>
      <c r="H53" s="47">
        <v>335</v>
      </c>
      <c r="I53" s="48">
        <v>1.5441345932242452</v>
      </c>
      <c r="J53" s="47">
        <v>-935</v>
      </c>
      <c r="K53" s="48">
        <v>-4.0714130198127583</v>
      </c>
    </row>
    <row r="54" spans="1:11" s="32" customFormat="1" ht="15.75" customHeight="1" x14ac:dyDescent="0.2">
      <c r="A54" s="49" t="s">
        <v>158</v>
      </c>
      <c r="B54" s="50">
        <v>33156</v>
      </c>
      <c r="C54" s="50">
        <v>506</v>
      </c>
      <c r="D54" s="51">
        <v>1.5497702909647779</v>
      </c>
      <c r="E54" s="50">
        <v>-1557</v>
      </c>
      <c r="F54" s="51">
        <v>-4.4853513093077524</v>
      </c>
      <c r="G54" s="50">
        <v>23596</v>
      </c>
      <c r="H54" s="50">
        <v>251</v>
      </c>
      <c r="I54" s="51">
        <v>1.075176697365603</v>
      </c>
      <c r="J54" s="50">
        <v>-1585</v>
      </c>
      <c r="K54" s="51">
        <v>-6.2944283388268936</v>
      </c>
    </row>
    <row r="55" spans="1:11" s="32" customFormat="1" ht="15.75" customHeight="1" x14ac:dyDescent="0.2">
      <c r="A55" s="46" t="s">
        <v>159</v>
      </c>
      <c r="B55" s="47">
        <v>38561</v>
      </c>
      <c r="C55" s="47">
        <v>431</v>
      </c>
      <c r="D55" s="48">
        <v>1.1303435615001312</v>
      </c>
      <c r="E55" s="47">
        <v>-1737</v>
      </c>
      <c r="F55" s="48">
        <v>-4.3103876122884515</v>
      </c>
      <c r="G55" s="47">
        <v>27323</v>
      </c>
      <c r="H55" s="47">
        <v>157</v>
      </c>
      <c r="I55" s="48">
        <v>0.57792829271883972</v>
      </c>
      <c r="J55" s="47">
        <v>-1851</v>
      </c>
      <c r="K55" s="48">
        <v>-6.3446904778227191</v>
      </c>
    </row>
    <row r="56" spans="1:11" s="32" customFormat="1" ht="15.75" customHeight="1" x14ac:dyDescent="0.2">
      <c r="A56" s="49" t="s">
        <v>160</v>
      </c>
      <c r="B56" s="50">
        <v>42699</v>
      </c>
      <c r="C56" s="50">
        <v>413</v>
      </c>
      <c r="D56" s="51">
        <v>0.97668258998250013</v>
      </c>
      <c r="E56" s="50">
        <v>-817</v>
      </c>
      <c r="F56" s="51">
        <v>-1.8774703557312253</v>
      </c>
      <c r="G56" s="50">
        <v>30722</v>
      </c>
      <c r="H56" s="50">
        <v>150</v>
      </c>
      <c r="I56" s="51">
        <v>0.49064503467224913</v>
      </c>
      <c r="J56" s="50">
        <v>-1407</v>
      </c>
      <c r="K56" s="51">
        <v>-4.3792212642783781</v>
      </c>
    </row>
    <row r="57" spans="1:11" s="32" customFormat="1" ht="15.75" customHeight="1" x14ac:dyDescent="0.2">
      <c r="A57" s="46" t="s">
        <v>161</v>
      </c>
      <c r="B57" s="47">
        <v>50822</v>
      </c>
      <c r="C57" s="47">
        <v>417</v>
      </c>
      <c r="D57" s="48">
        <v>0.82729887907945643</v>
      </c>
      <c r="E57" s="47">
        <v>-353</v>
      </c>
      <c r="F57" s="48">
        <v>-0.68978993649242792</v>
      </c>
      <c r="G57" s="47">
        <v>37501</v>
      </c>
      <c r="H57" s="47">
        <v>241</v>
      </c>
      <c r="I57" s="48">
        <v>0.64680622651637143</v>
      </c>
      <c r="J57" s="47">
        <v>-781</v>
      </c>
      <c r="K57" s="48">
        <v>-2.0401232955435975</v>
      </c>
    </row>
    <row r="58" spans="1:11" s="32" customFormat="1" ht="15.75" customHeight="1" x14ac:dyDescent="0.2">
      <c r="A58" s="49" t="s">
        <v>162</v>
      </c>
      <c r="B58" s="50">
        <v>53887</v>
      </c>
      <c r="C58" s="50">
        <v>275</v>
      </c>
      <c r="D58" s="51">
        <v>0.51294486309035292</v>
      </c>
      <c r="E58" s="50">
        <v>1475</v>
      </c>
      <c r="F58" s="51">
        <v>2.8142410135083566</v>
      </c>
      <c r="G58" s="50">
        <v>40712</v>
      </c>
      <c r="H58" s="50">
        <v>185</v>
      </c>
      <c r="I58" s="51">
        <v>0.45648579959039653</v>
      </c>
      <c r="J58" s="50">
        <v>190</v>
      </c>
      <c r="K58" s="51">
        <v>0.4688811016238093</v>
      </c>
    </row>
    <row r="59" spans="1:11" s="32" customFormat="1" ht="15.75" customHeight="1" x14ac:dyDescent="0.2">
      <c r="A59" s="46" t="s">
        <v>163</v>
      </c>
      <c r="B59" s="47">
        <v>14017</v>
      </c>
      <c r="C59" s="47">
        <v>289</v>
      </c>
      <c r="D59" s="48">
        <v>2.1051864801864801</v>
      </c>
      <c r="E59" s="47">
        <v>1636</v>
      </c>
      <c r="F59" s="48">
        <v>13.213795331556417</v>
      </c>
      <c r="G59" s="47">
        <v>0</v>
      </c>
      <c r="H59" s="47">
        <v>0</v>
      </c>
      <c r="I59" s="48" t="s">
        <v>652</v>
      </c>
      <c r="J59" s="47">
        <v>0</v>
      </c>
      <c r="K59" s="48" t="s">
        <v>652</v>
      </c>
    </row>
    <row r="60" spans="1:11" s="32" customFormat="1" ht="15.75" customHeight="1" x14ac:dyDescent="0.2">
      <c r="A60" s="110" t="s">
        <v>71</v>
      </c>
      <c r="B60" s="111">
        <v>19587</v>
      </c>
      <c r="C60" s="111">
        <v>1352</v>
      </c>
      <c r="D60" s="112">
        <v>7.4143131340828079</v>
      </c>
      <c r="E60" s="111">
        <v>-1111</v>
      </c>
      <c r="F60" s="112">
        <v>-5.3676683737559188</v>
      </c>
      <c r="G60" s="111">
        <v>12807</v>
      </c>
      <c r="H60" s="111">
        <v>1070</v>
      </c>
      <c r="I60" s="112">
        <v>9.1164692851665681</v>
      </c>
      <c r="J60" s="111">
        <v>-1103</v>
      </c>
      <c r="K60" s="112">
        <v>-7.9295470884255934</v>
      </c>
    </row>
    <row r="61" spans="1:11" s="32" customFormat="1" ht="15.75" customHeight="1" x14ac:dyDescent="0.2">
      <c r="A61" s="49" t="s">
        <v>72</v>
      </c>
      <c r="B61" s="50">
        <v>45869</v>
      </c>
      <c r="C61" s="50">
        <v>2327</v>
      </c>
      <c r="D61" s="51">
        <v>5.3442653070598505</v>
      </c>
      <c r="E61" s="50">
        <v>-1375</v>
      </c>
      <c r="F61" s="51">
        <v>-2.9104224875116418</v>
      </c>
      <c r="G61" s="50">
        <v>31155</v>
      </c>
      <c r="H61" s="50">
        <v>1621</v>
      </c>
      <c r="I61" s="51">
        <v>5.4885894223606693</v>
      </c>
      <c r="J61" s="50">
        <v>-1832</v>
      </c>
      <c r="K61" s="51">
        <v>-5.5537029738988082</v>
      </c>
    </row>
    <row r="62" spans="1:11" s="32" customFormat="1" ht="15.75" customHeight="1" x14ac:dyDescent="0.2">
      <c r="A62" s="46" t="s">
        <v>73</v>
      </c>
      <c r="B62" s="47">
        <v>174095</v>
      </c>
      <c r="C62" s="47">
        <v>2646</v>
      </c>
      <c r="D62" s="48">
        <v>1.5433160881661603</v>
      </c>
      <c r="E62" s="47">
        <v>-5900</v>
      </c>
      <c r="F62" s="48">
        <v>-3.2778688296897136</v>
      </c>
      <c r="G62" s="47">
        <v>124426</v>
      </c>
      <c r="H62" s="47">
        <v>1289</v>
      </c>
      <c r="I62" s="48">
        <v>1.0468015300031672</v>
      </c>
      <c r="J62" s="47">
        <v>-7159</v>
      </c>
      <c r="K62" s="48">
        <v>-5.4405897328722883</v>
      </c>
    </row>
    <row r="63" spans="1:11" s="32" customFormat="1" ht="15.75" customHeight="1" x14ac:dyDescent="0.2">
      <c r="A63" s="49" t="s">
        <v>74</v>
      </c>
      <c r="B63" s="50">
        <v>104709</v>
      </c>
      <c r="C63" s="50">
        <v>692</v>
      </c>
      <c r="D63" s="51">
        <v>0.66527586836767072</v>
      </c>
      <c r="E63" s="50">
        <v>1122</v>
      </c>
      <c r="F63" s="51">
        <v>1.0831474992035681</v>
      </c>
      <c r="G63" s="50">
        <v>78213</v>
      </c>
      <c r="H63" s="50">
        <v>426</v>
      </c>
      <c r="I63" s="51">
        <v>0.54764935014848237</v>
      </c>
      <c r="J63" s="50">
        <v>-591</v>
      </c>
      <c r="K63" s="51">
        <v>-0.74996193086645346</v>
      </c>
    </row>
    <row r="64" spans="1:11" s="32" customFormat="1" ht="12.75" customHeight="1" x14ac:dyDescent="0.2">
      <c r="A64" s="46" t="s">
        <v>75</v>
      </c>
      <c r="B64" s="47">
        <v>324673</v>
      </c>
      <c r="C64" s="47">
        <v>5665</v>
      </c>
      <c r="D64" s="48">
        <v>1.7758175343565052</v>
      </c>
      <c r="E64" s="47">
        <v>-6153</v>
      </c>
      <c r="F64" s="48">
        <v>-1.8598900932816647</v>
      </c>
      <c r="G64" s="47">
        <v>233794</v>
      </c>
      <c r="H64" s="47">
        <v>3336</v>
      </c>
      <c r="I64" s="48">
        <v>1.4475522654887225</v>
      </c>
      <c r="J64" s="47">
        <v>-9582</v>
      </c>
      <c r="K64" s="48">
        <v>-3.9371178752218787</v>
      </c>
    </row>
    <row r="65" spans="1:11" s="32" customFormat="1" ht="12.75" customHeight="1" x14ac:dyDescent="0.2">
      <c r="A65" s="49" t="s">
        <v>76</v>
      </c>
      <c r="B65" s="50">
        <v>338690</v>
      </c>
      <c r="C65" s="50">
        <v>5954</v>
      </c>
      <c r="D65" s="51">
        <v>1.7894066166570495</v>
      </c>
      <c r="E65" s="50">
        <v>-4517</v>
      </c>
      <c r="F65" s="51">
        <v>-1.316115347297695</v>
      </c>
      <c r="G65" s="50">
        <v>233794</v>
      </c>
      <c r="H65" s="50">
        <v>3336</v>
      </c>
      <c r="I65" s="51">
        <v>1.4475522654887225</v>
      </c>
      <c r="J65" s="50">
        <v>-9582</v>
      </c>
      <c r="K65" s="51">
        <v>-3.9371178752218787</v>
      </c>
    </row>
    <row r="66" spans="1:11" s="32" customFormat="1" ht="12.75" customHeight="1" x14ac:dyDescent="0.2">
      <c r="A66" s="107" t="s">
        <v>89</v>
      </c>
      <c r="B66" s="108">
        <v>25515</v>
      </c>
      <c r="C66" s="108">
        <v>1023</v>
      </c>
      <c r="D66" s="109">
        <v>4.1768740813326799</v>
      </c>
      <c r="E66" s="108">
        <v>-2203</v>
      </c>
      <c r="F66" s="109">
        <v>-7.9479038891694929</v>
      </c>
      <c r="G66" s="108">
        <v>19742</v>
      </c>
      <c r="H66" s="108">
        <v>819</v>
      </c>
      <c r="I66" s="109">
        <v>4.3280663742535541</v>
      </c>
      <c r="J66" s="108">
        <v>-1803</v>
      </c>
      <c r="K66" s="109">
        <v>-8.3685309816662805</v>
      </c>
    </row>
    <row r="67" spans="1:11" x14ac:dyDescent="0.2">
      <c r="A67" s="46" t="s">
        <v>153</v>
      </c>
      <c r="B67" s="47">
        <v>2991</v>
      </c>
      <c r="C67" s="47">
        <v>225</v>
      </c>
      <c r="D67" s="48">
        <v>8.1344902386117131</v>
      </c>
      <c r="E67" s="47">
        <v>-431</v>
      </c>
      <c r="F67" s="48">
        <v>-12.594973699590883</v>
      </c>
      <c r="G67" s="47">
        <v>2332</v>
      </c>
      <c r="H67" s="47">
        <v>257</v>
      </c>
      <c r="I67" s="48">
        <v>12.385542168674698</v>
      </c>
      <c r="J67" s="47">
        <v>-376</v>
      </c>
      <c r="K67" s="48">
        <v>-13.884785819793205</v>
      </c>
    </row>
    <row r="68" spans="1:11" x14ac:dyDescent="0.2">
      <c r="A68" s="49" t="s">
        <v>154</v>
      </c>
      <c r="B68" s="50">
        <v>4511</v>
      </c>
      <c r="C68" s="50">
        <v>257</v>
      </c>
      <c r="D68" s="51">
        <v>6.0413728255759285</v>
      </c>
      <c r="E68" s="50">
        <v>-437</v>
      </c>
      <c r="F68" s="51">
        <v>-8.8318512530315285</v>
      </c>
      <c r="G68" s="50">
        <v>3533</v>
      </c>
      <c r="H68" s="50">
        <v>208</v>
      </c>
      <c r="I68" s="51">
        <v>6.2556390977443606</v>
      </c>
      <c r="J68" s="50">
        <v>-379</v>
      </c>
      <c r="K68" s="51">
        <v>-9.688139059304703</v>
      </c>
    </row>
    <row r="69" spans="1:11" x14ac:dyDescent="0.2">
      <c r="A69" s="46" t="s">
        <v>155</v>
      </c>
      <c r="B69" s="47">
        <v>2993</v>
      </c>
      <c r="C69" s="47">
        <v>165</v>
      </c>
      <c r="D69" s="48">
        <v>5.8345120226308342</v>
      </c>
      <c r="E69" s="47">
        <v>-229</v>
      </c>
      <c r="F69" s="48">
        <v>-7.107386716325264</v>
      </c>
      <c r="G69" s="47">
        <v>2439</v>
      </c>
      <c r="H69" s="47">
        <v>127</v>
      </c>
      <c r="I69" s="48">
        <v>5.4930795847750868</v>
      </c>
      <c r="J69" s="47">
        <v>-136</v>
      </c>
      <c r="K69" s="48">
        <v>-5.2815533980582527</v>
      </c>
    </row>
    <row r="70" spans="1:11" x14ac:dyDescent="0.2">
      <c r="A70" s="49" t="s">
        <v>156</v>
      </c>
      <c r="B70" s="50">
        <v>2242</v>
      </c>
      <c r="C70" s="50">
        <v>97</v>
      </c>
      <c r="D70" s="51">
        <v>4.5221445221445222</v>
      </c>
      <c r="E70" s="50">
        <v>-196</v>
      </c>
      <c r="F70" s="51">
        <v>-8.0393765381460209</v>
      </c>
      <c r="G70" s="50">
        <v>1814</v>
      </c>
      <c r="H70" s="50">
        <v>64</v>
      </c>
      <c r="I70" s="51">
        <v>3.657142857142857</v>
      </c>
      <c r="J70" s="50">
        <v>-134</v>
      </c>
      <c r="K70" s="51">
        <v>-6.8788501026694044</v>
      </c>
    </row>
    <row r="71" spans="1:11" x14ac:dyDescent="0.2">
      <c r="A71" s="46" t="s">
        <v>157</v>
      </c>
      <c r="B71" s="47">
        <v>2033</v>
      </c>
      <c r="C71" s="47">
        <v>52</v>
      </c>
      <c r="D71" s="48">
        <v>2.6249369005552752</v>
      </c>
      <c r="E71" s="47">
        <v>-176</v>
      </c>
      <c r="F71" s="48">
        <v>-7.9674060660932549</v>
      </c>
      <c r="G71" s="47">
        <v>1621</v>
      </c>
      <c r="H71" s="47">
        <v>32</v>
      </c>
      <c r="I71" s="48">
        <v>2.0138451856513528</v>
      </c>
      <c r="J71" s="47">
        <v>-127</v>
      </c>
      <c r="K71" s="48">
        <v>-7.2654462242562925</v>
      </c>
    </row>
    <row r="72" spans="1:11" x14ac:dyDescent="0.2">
      <c r="A72" s="49" t="s">
        <v>158</v>
      </c>
      <c r="B72" s="50">
        <v>1903</v>
      </c>
      <c r="C72" s="50">
        <v>84</v>
      </c>
      <c r="D72" s="51">
        <v>4.6179219351291918</v>
      </c>
      <c r="E72" s="50">
        <v>-163</v>
      </c>
      <c r="F72" s="51">
        <v>-7.8896418199419172</v>
      </c>
      <c r="G72" s="50">
        <v>1555</v>
      </c>
      <c r="H72" s="50">
        <v>68</v>
      </c>
      <c r="I72" s="51">
        <v>4.5729657027572292</v>
      </c>
      <c r="J72" s="50">
        <v>-86</v>
      </c>
      <c r="K72" s="51">
        <v>-5.2407068860450945</v>
      </c>
    </row>
    <row r="73" spans="1:11" x14ac:dyDescent="0.2">
      <c r="A73" s="46" t="s">
        <v>159</v>
      </c>
      <c r="B73" s="47">
        <v>1753</v>
      </c>
      <c r="C73" s="47">
        <v>53</v>
      </c>
      <c r="D73" s="48">
        <v>3.1176470588235294</v>
      </c>
      <c r="E73" s="47">
        <v>-125</v>
      </c>
      <c r="F73" s="48">
        <v>-6.6560170394036211</v>
      </c>
      <c r="G73" s="47">
        <v>1441</v>
      </c>
      <c r="H73" s="47">
        <v>26</v>
      </c>
      <c r="I73" s="48">
        <v>1.8374558303886925</v>
      </c>
      <c r="J73" s="47">
        <v>-103</v>
      </c>
      <c r="K73" s="48">
        <v>-6.6709844559585489</v>
      </c>
    </row>
    <row r="74" spans="1:11" x14ac:dyDescent="0.2">
      <c r="A74" s="49" t="s">
        <v>160</v>
      </c>
      <c r="B74" s="50">
        <v>1638</v>
      </c>
      <c r="C74" s="50">
        <v>30</v>
      </c>
      <c r="D74" s="51">
        <v>1.8656716417910448</v>
      </c>
      <c r="E74" s="50">
        <v>-170</v>
      </c>
      <c r="F74" s="51">
        <v>-9.4026548672566364</v>
      </c>
      <c r="G74" s="50">
        <v>1368</v>
      </c>
      <c r="H74" s="50">
        <v>18</v>
      </c>
      <c r="I74" s="51">
        <v>1.3333333333333333</v>
      </c>
      <c r="J74" s="50">
        <v>-153</v>
      </c>
      <c r="K74" s="51">
        <v>-10.059171597633137</v>
      </c>
    </row>
    <row r="75" spans="1:11" x14ac:dyDescent="0.2">
      <c r="A75" s="46" t="s">
        <v>161</v>
      </c>
      <c r="B75" s="47">
        <v>1984</v>
      </c>
      <c r="C75" s="47">
        <v>15</v>
      </c>
      <c r="D75" s="48">
        <v>0.76180802437785677</v>
      </c>
      <c r="E75" s="47">
        <v>-298</v>
      </c>
      <c r="F75" s="48">
        <v>-13.058720420683612</v>
      </c>
      <c r="G75" s="47">
        <v>1703</v>
      </c>
      <c r="H75" s="47">
        <v>16</v>
      </c>
      <c r="I75" s="48">
        <v>0.94842916419679901</v>
      </c>
      <c r="J75" s="47">
        <v>-245</v>
      </c>
      <c r="K75" s="48">
        <v>-12.577002053388091</v>
      </c>
    </row>
    <row r="76" spans="1:11" s="32" customFormat="1" ht="12.75" customHeight="1" x14ac:dyDescent="0.2">
      <c r="A76" s="49" t="s">
        <v>162</v>
      </c>
      <c r="B76" s="50">
        <v>2363</v>
      </c>
      <c r="C76" s="50">
        <v>18</v>
      </c>
      <c r="D76" s="51">
        <v>0.76759061833688702</v>
      </c>
      <c r="E76" s="50">
        <v>-50</v>
      </c>
      <c r="F76" s="51">
        <v>-2.0721094073767095</v>
      </c>
      <c r="G76" s="50">
        <v>1936</v>
      </c>
      <c r="H76" s="50">
        <v>3</v>
      </c>
      <c r="I76" s="51">
        <v>0.15519917227108121</v>
      </c>
      <c r="J76" s="50">
        <v>-64</v>
      </c>
      <c r="K76" s="51">
        <v>-3.2</v>
      </c>
    </row>
    <row r="77" spans="1:11" s="32" customFormat="1" ht="12.75" customHeight="1" x14ac:dyDescent="0.2">
      <c r="A77" s="46" t="s">
        <v>163</v>
      </c>
      <c r="B77" s="47">
        <v>1104</v>
      </c>
      <c r="C77" s="47">
        <v>27</v>
      </c>
      <c r="D77" s="48">
        <v>2.5069637883008355</v>
      </c>
      <c r="E77" s="47">
        <v>72</v>
      </c>
      <c r="F77" s="48">
        <v>6.9767441860465116</v>
      </c>
      <c r="G77" s="47">
        <v>0</v>
      </c>
      <c r="H77" s="47">
        <v>0</v>
      </c>
      <c r="I77" s="48" t="s">
        <v>652</v>
      </c>
      <c r="J77" s="47">
        <v>0</v>
      </c>
      <c r="K77" s="48" t="s">
        <v>652</v>
      </c>
    </row>
    <row r="78" spans="1:11" x14ac:dyDescent="0.2">
      <c r="A78" s="110" t="s">
        <v>71</v>
      </c>
      <c r="B78" s="111">
        <v>7502</v>
      </c>
      <c r="C78" s="111">
        <v>482</v>
      </c>
      <c r="D78" s="112">
        <v>6.866096866096866</v>
      </c>
      <c r="E78" s="111">
        <v>-868</v>
      </c>
      <c r="F78" s="112">
        <v>-10.37037037037037</v>
      </c>
      <c r="G78" s="111">
        <v>5865</v>
      </c>
      <c r="H78" s="111">
        <v>465</v>
      </c>
      <c r="I78" s="112">
        <v>8.6111111111111107</v>
      </c>
      <c r="J78" s="111">
        <v>-755</v>
      </c>
      <c r="K78" s="112">
        <v>-11.404833836858007</v>
      </c>
    </row>
    <row r="79" spans="1:11" x14ac:dyDescent="0.2">
      <c r="A79" s="49" t="s">
        <v>72</v>
      </c>
      <c r="B79" s="50">
        <v>10495</v>
      </c>
      <c r="C79" s="50">
        <v>647</v>
      </c>
      <c r="D79" s="51">
        <v>6.5698619008935824</v>
      </c>
      <c r="E79" s="50">
        <v>-1097</v>
      </c>
      <c r="F79" s="51">
        <v>-9.4634230503795713</v>
      </c>
      <c r="G79" s="50">
        <v>8304</v>
      </c>
      <c r="H79" s="50">
        <v>592</v>
      </c>
      <c r="I79" s="51">
        <v>7.6763485477178426</v>
      </c>
      <c r="J79" s="50">
        <v>-891</v>
      </c>
      <c r="K79" s="51">
        <v>-9.6900489396411089</v>
      </c>
    </row>
    <row r="80" spans="1:11" x14ac:dyDescent="0.2">
      <c r="A80" s="46" t="s">
        <v>73</v>
      </c>
      <c r="B80" s="47">
        <v>9569</v>
      </c>
      <c r="C80" s="47">
        <v>316</v>
      </c>
      <c r="D80" s="48">
        <v>3.4151086134226736</v>
      </c>
      <c r="E80" s="47">
        <v>-830</v>
      </c>
      <c r="F80" s="48">
        <v>-7.9815366862198287</v>
      </c>
      <c r="G80" s="47">
        <v>7799</v>
      </c>
      <c r="H80" s="47">
        <v>208</v>
      </c>
      <c r="I80" s="48">
        <v>2.7400869450665262</v>
      </c>
      <c r="J80" s="47">
        <v>-603</v>
      </c>
      <c r="K80" s="48">
        <v>-7.176862651749583</v>
      </c>
    </row>
    <row r="81" spans="1:11" x14ac:dyDescent="0.2">
      <c r="A81" s="49" t="s">
        <v>74</v>
      </c>
      <c r="B81" s="50">
        <v>4347</v>
      </c>
      <c r="C81" s="50">
        <v>33</v>
      </c>
      <c r="D81" s="51">
        <v>0.7649513212795549</v>
      </c>
      <c r="E81" s="50">
        <v>-348</v>
      </c>
      <c r="F81" s="51">
        <v>-7.4121405750798726</v>
      </c>
      <c r="G81" s="50">
        <v>3639</v>
      </c>
      <c r="H81" s="50">
        <v>19</v>
      </c>
      <c r="I81" s="51">
        <v>0.52486187845303867</v>
      </c>
      <c r="J81" s="50">
        <v>-309</v>
      </c>
      <c r="K81" s="51">
        <v>-7.8267477203647413</v>
      </c>
    </row>
    <row r="82" spans="1:11" x14ac:dyDescent="0.2">
      <c r="A82" s="46" t="s">
        <v>75</v>
      </c>
      <c r="B82" s="47">
        <v>24411</v>
      </c>
      <c r="C82" s="47">
        <v>996</v>
      </c>
      <c r="D82" s="48">
        <v>4.2536835361947469</v>
      </c>
      <c r="E82" s="47">
        <v>-2275</v>
      </c>
      <c r="F82" s="48">
        <v>-8.5250693247395635</v>
      </c>
      <c r="G82" s="47">
        <v>19742</v>
      </c>
      <c r="H82" s="47">
        <v>819</v>
      </c>
      <c r="I82" s="48">
        <v>4.3280663742535541</v>
      </c>
      <c r="J82" s="47">
        <v>-1803</v>
      </c>
      <c r="K82" s="48">
        <v>-8.3685309816662805</v>
      </c>
    </row>
    <row r="83" spans="1:11" x14ac:dyDescent="0.2">
      <c r="A83" s="92" t="s">
        <v>76</v>
      </c>
      <c r="B83" s="58">
        <v>25515</v>
      </c>
      <c r="C83" s="58">
        <v>1023</v>
      </c>
      <c r="D83" s="59">
        <v>4.1768740813326799</v>
      </c>
      <c r="E83" s="58">
        <v>-2203</v>
      </c>
      <c r="F83" s="59">
        <v>-7.9479038891694929</v>
      </c>
      <c r="G83" s="58">
        <v>19742</v>
      </c>
      <c r="H83" s="58">
        <v>819</v>
      </c>
      <c r="I83" s="59">
        <v>4.3280663742535541</v>
      </c>
      <c r="J83" s="58">
        <v>-1803</v>
      </c>
      <c r="K83" s="59">
        <v>-8.3685309816662805</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5.75" customHeight="1" x14ac:dyDescent="0.2">
      <c r="A11" s="46" t="s">
        <v>85</v>
      </c>
      <c r="B11" s="47">
        <v>3102</v>
      </c>
      <c r="C11" s="47">
        <v>93</v>
      </c>
      <c r="D11" s="48">
        <v>3.0907278165503489</v>
      </c>
      <c r="E11" s="47">
        <v>-223</v>
      </c>
      <c r="F11" s="48">
        <v>-6.7067669172932334</v>
      </c>
      <c r="G11" s="47">
        <v>2103</v>
      </c>
      <c r="H11" s="47">
        <v>80</v>
      </c>
      <c r="I11" s="48">
        <v>3.9545229856648541</v>
      </c>
      <c r="J11" s="47">
        <v>-152</v>
      </c>
      <c r="K11" s="48">
        <v>-6.7405764966740573</v>
      </c>
    </row>
    <row r="12" spans="1:11" s="32" customFormat="1" ht="15.75" customHeight="1" x14ac:dyDescent="0.2">
      <c r="A12" s="49" t="s">
        <v>86</v>
      </c>
      <c r="B12" s="50">
        <v>23804</v>
      </c>
      <c r="C12" s="50">
        <v>306</v>
      </c>
      <c r="D12" s="51">
        <v>1.30223848838199</v>
      </c>
      <c r="E12" s="50">
        <v>1174</v>
      </c>
      <c r="F12" s="51">
        <v>5.1878038002651348</v>
      </c>
      <c r="G12" s="50">
        <v>15504</v>
      </c>
      <c r="H12" s="50">
        <v>103</v>
      </c>
      <c r="I12" s="51">
        <v>0.66878774105577565</v>
      </c>
      <c r="J12" s="50">
        <v>-1128</v>
      </c>
      <c r="K12" s="51">
        <v>-6.7821067821067818</v>
      </c>
    </row>
    <row r="13" spans="1:11" s="32" customFormat="1" ht="15.75" customHeight="1" x14ac:dyDescent="0.2">
      <c r="A13" s="46" t="s">
        <v>87</v>
      </c>
      <c r="B13" s="47">
        <v>26341</v>
      </c>
      <c r="C13" s="47">
        <v>-209</v>
      </c>
      <c r="D13" s="48">
        <v>-0.7871939736346516</v>
      </c>
      <c r="E13" s="47">
        <v>-1325</v>
      </c>
      <c r="F13" s="48">
        <v>-4.7892720306513414</v>
      </c>
      <c r="G13" s="47">
        <v>20599</v>
      </c>
      <c r="H13" s="47">
        <v>-166</v>
      </c>
      <c r="I13" s="48">
        <v>-0.79942210450276907</v>
      </c>
      <c r="J13" s="47">
        <v>-1569</v>
      </c>
      <c r="K13" s="48">
        <v>-7.0777697582100325</v>
      </c>
    </row>
    <row r="14" spans="1:11" s="32" customFormat="1" ht="15.75" customHeight="1" x14ac:dyDescent="0.2">
      <c r="A14" s="49" t="s">
        <v>88</v>
      </c>
      <c r="B14" s="50">
        <v>338690</v>
      </c>
      <c r="C14" s="50">
        <v>5954</v>
      </c>
      <c r="D14" s="51">
        <v>1.7894066166570495</v>
      </c>
      <c r="E14" s="50">
        <v>-4517</v>
      </c>
      <c r="F14" s="51">
        <v>-1.316115347297695</v>
      </c>
      <c r="G14" s="50">
        <v>233794</v>
      </c>
      <c r="H14" s="50">
        <v>3336</v>
      </c>
      <c r="I14" s="51">
        <v>1.4475522654887225</v>
      </c>
      <c r="J14" s="50">
        <v>-9582</v>
      </c>
      <c r="K14" s="51">
        <v>-3.9371178752218787</v>
      </c>
    </row>
    <row r="15" spans="1:11" s="32" customFormat="1" ht="15.75" customHeight="1" x14ac:dyDescent="0.2">
      <c r="A15" s="46" t="s">
        <v>89</v>
      </c>
      <c r="B15" s="47">
        <v>25515</v>
      </c>
      <c r="C15" s="47">
        <v>1023</v>
      </c>
      <c r="D15" s="48">
        <v>4.1768740813326799</v>
      </c>
      <c r="E15" s="47">
        <v>-2203</v>
      </c>
      <c r="F15" s="48">
        <v>-7.9479038891694929</v>
      </c>
      <c r="G15" s="47">
        <v>19742</v>
      </c>
      <c r="H15" s="47">
        <v>819</v>
      </c>
      <c r="I15" s="48">
        <v>4.3280663742535541</v>
      </c>
      <c r="J15" s="47">
        <v>-1803</v>
      </c>
      <c r="K15" s="48">
        <v>-8.3685309816662805</v>
      </c>
    </row>
    <row r="16" spans="1:11" s="32" customFormat="1" ht="15.75" customHeight="1" x14ac:dyDescent="0.2">
      <c r="A16" s="107" t="s">
        <v>164</v>
      </c>
      <c r="B16" s="108">
        <v>248303</v>
      </c>
      <c r="C16" s="108">
        <v>4445</v>
      </c>
      <c r="D16" s="109">
        <v>1.8227821109006062</v>
      </c>
      <c r="E16" s="108">
        <v>-3974</v>
      </c>
      <c r="F16" s="109">
        <v>-1.5752525993253448</v>
      </c>
      <c r="G16" s="108">
        <v>172956</v>
      </c>
      <c r="H16" s="108">
        <v>2422</v>
      </c>
      <c r="I16" s="109">
        <v>1.4202446432969378</v>
      </c>
      <c r="J16" s="108">
        <v>-8403</v>
      </c>
      <c r="K16" s="109">
        <v>-4.6333515292872152</v>
      </c>
    </row>
    <row r="17" spans="1:11" s="32" customFormat="1" ht="15.75" customHeight="1" x14ac:dyDescent="0.2">
      <c r="A17" s="46" t="s">
        <v>85</v>
      </c>
      <c r="B17" s="47">
        <v>1315</v>
      </c>
      <c r="C17" s="47">
        <v>31</v>
      </c>
      <c r="D17" s="48">
        <v>2.4143302180685358</v>
      </c>
      <c r="E17" s="47">
        <v>-41</v>
      </c>
      <c r="F17" s="48">
        <v>-3.0235988200589969</v>
      </c>
      <c r="G17" s="47">
        <v>961</v>
      </c>
      <c r="H17" s="47">
        <v>27</v>
      </c>
      <c r="I17" s="48">
        <v>2.8907922912205568</v>
      </c>
      <c r="J17" s="47">
        <v>-27</v>
      </c>
      <c r="K17" s="48">
        <v>-2.7327935222672064</v>
      </c>
    </row>
    <row r="18" spans="1:11" s="32" customFormat="1" ht="15.75" customHeight="1" x14ac:dyDescent="0.2">
      <c r="A18" s="49" t="s">
        <v>86</v>
      </c>
      <c r="B18" s="50">
        <v>10513</v>
      </c>
      <c r="C18" s="50">
        <v>132</v>
      </c>
      <c r="D18" s="51">
        <v>1.2715538002119255</v>
      </c>
      <c r="E18" s="50">
        <v>151</v>
      </c>
      <c r="F18" s="51">
        <v>1.4572476355915847</v>
      </c>
      <c r="G18" s="50">
        <v>7347</v>
      </c>
      <c r="H18" s="50">
        <v>90</v>
      </c>
      <c r="I18" s="51">
        <v>1.2401818933443571</v>
      </c>
      <c r="J18" s="50">
        <v>-541</v>
      </c>
      <c r="K18" s="51">
        <v>-6.8585192697768766</v>
      </c>
    </row>
    <row r="19" spans="1:11" s="32" customFormat="1" ht="15.75" customHeight="1" x14ac:dyDescent="0.2">
      <c r="A19" s="46" t="s">
        <v>87</v>
      </c>
      <c r="B19" s="47">
        <v>4764</v>
      </c>
      <c r="C19" s="47">
        <v>41</v>
      </c>
      <c r="D19" s="48">
        <v>0.86809231420707178</v>
      </c>
      <c r="E19" s="47">
        <v>-150</v>
      </c>
      <c r="F19" s="48">
        <v>-3.0525030525030523</v>
      </c>
      <c r="G19" s="47">
        <v>3806</v>
      </c>
      <c r="H19" s="47">
        <v>40</v>
      </c>
      <c r="I19" s="48">
        <v>1.0621348911311737</v>
      </c>
      <c r="J19" s="47">
        <v>-165</v>
      </c>
      <c r="K19" s="48">
        <v>-4.1551246537396125</v>
      </c>
    </row>
    <row r="20" spans="1:11" s="32" customFormat="1" ht="15.75" customHeight="1" x14ac:dyDescent="0.2">
      <c r="A20" s="49" t="s">
        <v>88</v>
      </c>
      <c r="B20" s="50">
        <v>215377</v>
      </c>
      <c r="C20" s="50">
        <v>3714</v>
      </c>
      <c r="D20" s="51">
        <v>1.7546760652546738</v>
      </c>
      <c r="E20" s="50">
        <v>-2186</v>
      </c>
      <c r="F20" s="51">
        <v>-1.0047664354692665</v>
      </c>
      <c r="G20" s="50">
        <v>147936</v>
      </c>
      <c r="H20" s="50">
        <v>1861</v>
      </c>
      <c r="I20" s="51">
        <v>1.2740030806092761</v>
      </c>
      <c r="J20" s="50">
        <v>-6245</v>
      </c>
      <c r="K20" s="51">
        <v>-4.0504342298986256</v>
      </c>
    </row>
    <row r="21" spans="1:11" s="32" customFormat="1" ht="15.75" customHeight="1" x14ac:dyDescent="0.2">
      <c r="A21" s="46" t="s">
        <v>89</v>
      </c>
      <c r="B21" s="47">
        <v>16334</v>
      </c>
      <c r="C21" s="47">
        <v>527</v>
      </c>
      <c r="D21" s="48">
        <v>3.3339659644461315</v>
      </c>
      <c r="E21" s="47">
        <v>-1748</v>
      </c>
      <c r="F21" s="48">
        <v>-9.6670722265236151</v>
      </c>
      <c r="G21" s="47">
        <v>12906</v>
      </c>
      <c r="H21" s="47">
        <v>404</v>
      </c>
      <c r="I21" s="48">
        <v>3.231482962725964</v>
      </c>
      <c r="J21" s="47">
        <v>-1425</v>
      </c>
      <c r="K21" s="48">
        <v>-9.9434791710278425</v>
      </c>
    </row>
    <row r="22" spans="1:11" s="32" customFormat="1" ht="15.75" customHeight="1" x14ac:dyDescent="0.2">
      <c r="A22" s="107" t="s">
        <v>165</v>
      </c>
      <c r="B22" s="108">
        <v>169149</v>
      </c>
      <c r="C22" s="108">
        <v>2722</v>
      </c>
      <c r="D22" s="109">
        <v>1.6355519236662321</v>
      </c>
      <c r="E22" s="108">
        <v>-3120</v>
      </c>
      <c r="F22" s="109">
        <v>-1.8111209793984988</v>
      </c>
      <c r="G22" s="108">
        <v>118786</v>
      </c>
      <c r="H22" s="108">
        <v>1750</v>
      </c>
      <c r="I22" s="109">
        <v>1.4952664137530332</v>
      </c>
      <c r="J22" s="108">
        <v>-5831</v>
      </c>
      <c r="K22" s="109">
        <v>-4.6791368753861828</v>
      </c>
    </row>
    <row r="23" spans="1:11" s="32" customFormat="1" ht="15.75" customHeight="1" x14ac:dyDescent="0.2">
      <c r="A23" s="46" t="s">
        <v>85</v>
      </c>
      <c r="B23" s="47">
        <v>1787</v>
      </c>
      <c r="C23" s="47">
        <v>62</v>
      </c>
      <c r="D23" s="48">
        <v>3.5942028985507246</v>
      </c>
      <c r="E23" s="47">
        <v>-182</v>
      </c>
      <c r="F23" s="48">
        <v>-9.2432706957846626</v>
      </c>
      <c r="G23" s="47">
        <v>1142</v>
      </c>
      <c r="H23" s="47">
        <v>53</v>
      </c>
      <c r="I23" s="48">
        <v>4.8668503213957761</v>
      </c>
      <c r="J23" s="47">
        <v>-125</v>
      </c>
      <c r="K23" s="48">
        <v>-9.8658247829518544</v>
      </c>
    </row>
    <row r="24" spans="1:11" s="32" customFormat="1" ht="15.75" customHeight="1" x14ac:dyDescent="0.2">
      <c r="A24" s="49" t="s">
        <v>86</v>
      </c>
      <c r="B24" s="50">
        <v>13291</v>
      </c>
      <c r="C24" s="50">
        <v>174</v>
      </c>
      <c r="D24" s="51">
        <v>1.3265228329648548</v>
      </c>
      <c r="E24" s="50">
        <v>1023</v>
      </c>
      <c r="F24" s="51">
        <v>8.3387675252689917</v>
      </c>
      <c r="G24" s="50">
        <v>8157</v>
      </c>
      <c r="H24" s="50">
        <v>13</v>
      </c>
      <c r="I24" s="51">
        <v>0.15962671905697445</v>
      </c>
      <c r="J24" s="50">
        <v>-587</v>
      </c>
      <c r="K24" s="51">
        <v>-6.7131747483989024</v>
      </c>
    </row>
    <row r="25" spans="1:11" s="32" customFormat="1" ht="15.75" customHeight="1" x14ac:dyDescent="0.2">
      <c r="A25" s="46" t="s">
        <v>87</v>
      </c>
      <c r="B25" s="47">
        <v>21577</v>
      </c>
      <c r="C25" s="47">
        <v>-250</v>
      </c>
      <c r="D25" s="48">
        <v>-1.1453704127914968</v>
      </c>
      <c r="E25" s="47">
        <v>-1175</v>
      </c>
      <c r="F25" s="48">
        <v>-5.1643811533052038</v>
      </c>
      <c r="G25" s="47">
        <v>16793</v>
      </c>
      <c r="H25" s="47">
        <v>-206</v>
      </c>
      <c r="I25" s="48">
        <v>-1.2118359903523737</v>
      </c>
      <c r="J25" s="47">
        <v>-1404</v>
      </c>
      <c r="K25" s="48">
        <v>-7.7155575094795843</v>
      </c>
    </row>
    <row r="26" spans="1:11" s="32" customFormat="1" ht="15.75" customHeight="1" x14ac:dyDescent="0.2">
      <c r="A26" s="49" t="s">
        <v>88</v>
      </c>
      <c r="B26" s="50">
        <v>123313</v>
      </c>
      <c r="C26" s="50">
        <v>2240</v>
      </c>
      <c r="D26" s="51">
        <v>1.8501234792232786</v>
      </c>
      <c r="E26" s="50">
        <v>-2331</v>
      </c>
      <c r="F26" s="51">
        <v>-1.8552417942758905</v>
      </c>
      <c r="G26" s="50">
        <v>85858</v>
      </c>
      <c r="H26" s="50">
        <v>1475</v>
      </c>
      <c r="I26" s="51">
        <v>1.7479824135193107</v>
      </c>
      <c r="J26" s="50">
        <v>-3337</v>
      </c>
      <c r="K26" s="51">
        <v>-3.741241100958574</v>
      </c>
    </row>
    <row r="27" spans="1:11" s="32" customFormat="1" ht="15.75" customHeight="1" x14ac:dyDescent="0.2">
      <c r="A27" s="122" t="s">
        <v>89</v>
      </c>
      <c r="B27" s="123">
        <v>9181</v>
      </c>
      <c r="C27" s="123">
        <v>496</v>
      </c>
      <c r="D27" s="124">
        <v>5.7109959700633279</v>
      </c>
      <c r="E27" s="123">
        <v>-455</v>
      </c>
      <c r="F27" s="124">
        <v>-4.7218762972187633</v>
      </c>
      <c r="G27" s="123">
        <v>6836</v>
      </c>
      <c r="H27" s="123">
        <v>415</v>
      </c>
      <c r="I27" s="124">
        <v>6.4631677308830398</v>
      </c>
      <c r="J27" s="123">
        <v>-378</v>
      </c>
      <c r="K27" s="124">
        <v>-5.2398114776822844</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2.75" customHeight="1" x14ac:dyDescent="0.2">
      <c r="A11" s="107" t="s">
        <v>85</v>
      </c>
      <c r="B11" s="108">
        <v>3102</v>
      </c>
      <c r="C11" s="108">
        <v>93</v>
      </c>
      <c r="D11" s="108">
        <v>3.0907278165503489</v>
      </c>
      <c r="E11" s="108">
        <v>-223</v>
      </c>
      <c r="F11" s="108">
        <v>-6.7067669172932334</v>
      </c>
      <c r="G11" s="108">
        <v>2103</v>
      </c>
      <c r="H11" s="108">
        <v>80</v>
      </c>
      <c r="I11" s="108">
        <v>3.9545229856648541</v>
      </c>
      <c r="J11" s="108">
        <v>-152</v>
      </c>
      <c r="K11" s="108">
        <v>-6.7405764966740573</v>
      </c>
    </row>
    <row r="12" spans="1:11" s="32" customFormat="1" ht="26.25" customHeight="1" x14ac:dyDescent="0.2">
      <c r="A12" s="46" t="s">
        <v>91</v>
      </c>
      <c r="B12" s="47">
        <v>1683</v>
      </c>
      <c r="C12" s="47">
        <v>51</v>
      </c>
      <c r="D12" s="48">
        <v>3.125</v>
      </c>
      <c r="E12" s="47">
        <v>-175</v>
      </c>
      <c r="F12" s="48">
        <v>-9.4187298170075344</v>
      </c>
      <c r="G12" s="47">
        <v>1139</v>
      </c>
      <c r="H12" s="47">
        <v>45</v>
      </c>
      <c r="I12" s="48">
        <v>4.1133455210237662</v>
      </c>
      <c r="J12" s="47">
        <v>-133</v>
      </c>
      <c r="K12" s="48">
        <v>-10.455974842767295</v>
      </c>
    </row>
    <row r="13" spans="1:11" s="32" customFormat="1" ht="15.75" customHeight="1" x14ac:dyDescent="0.2">
      <c r="A13" s="49" t="s">
        <v>92</v>
      </c>
      <c r="B13" s="50">
        <v>1036</v>
      </c>
      <c r="C13" s="50">
        <v>14</v>
      </c>
      <c r="D13" s="51">
        <v>1.3698630136986301</v>
      </c>
      <c r="E13" s="50">
        <v>-125</v>
      </c>
      <c r="F13" s="51">
        <v>-10.766580534022394</v>
      </c>
      <c r="G13" s="50">
        <v>710</v>
      </c>
      <c r="H13" s="50">
        <v>8</v>
      </c>
      <c r="I13" s="51">
        <v>1.1396011396011396</v>
      </c>
      <c r="J13" s="50">
        <v>-96</v>
      </c>
      <c r="K13" s="51">
        <v>-11.910669975186105</v>
      </c>
    </row>
    <row r="14" spans="1:11" s="32" customFormat="1" ht="15.75" customHeight="1" x14ac:dyDescent="0.2">
      <c r="A14" s="72" t="s">
        <v>93</v>
      </c>
      <c r="B14" s="47">
        <v>117</v>
      </c>
      <c r="C14" s="47">
        <v>10</v>
      </c>
      <c r="D14" s="48">
        <v>9.3457943925233646</v>
      </c>
      <c r="E14" s="47">
        <v>6</v>
      </c>
      <c r="F14" s="48">
        <v>5.4054054054054053</v>
      </c>
      <c r="G14" s="47">
        <v>72</v>
      </c>
      <c r="H14" s="47">
        <v>4</v>
      </c>
      <c r="I14" s="48">
        <v>5.882352941176471</v>
      </c>
      <c r="J14" s="47">
        <v>2</v>
      </c>
      <c r="K14" s="48">
        <v>2.8571428571428572</v>
      </c>
    </row>
    <row r="15" spans="1:11" s="32" customFormat="1" ht="15.75" customHeight="1" x14ac:dyDescent="0.2">
      <c r="A15" s="56" t="s">
        <v>94</v>
      </c>
      <c r="B15" s="50">
        <v>919</v>
      </c>
      <c r="C15" s="50">
        <v>4</v>
      </c>
      <c r="D15" s="51">
        <v>0.43715846994535518</v>
      </c>
      <c r="E15" s="50">
        <v>-131</v>
      </c>
      <c r="F15" s="51">
        <v>-12.476190476190476</v>
      </c>
      <c r="G15" s="50">
        <v>638</v>
      </c>
      <c r="H15" s="50">
        <v>4</v>
      </c>
      <c r="I15" s="51">
        <v>0.63091482649842268</v>
      </c>
      <c r="J15" s="50">
        <v>-98</v>
      </c>
      <c r="K15" s="51">
        <v>-13.315217391304348</v>
      </c>
    </row>
    <row r="16" spans="1:11" s="32" customFormat="1" ht="15.75" customHeight="1" x14ac:dyDescent="0.2">
      <c r="A16" s="46" t="s">
        <v>95</v>
      </c>
      <c r="B16" s="47">
        <v>383</v>
      </c>
      <c r="C16" s="47">
        <v>28</v>
      </c>
      <c r="D16" s="48">
        <v>7.887323943661972</v>
      </c>
      <c r="E16" s="47">
        <v>77</v>
      </c>
      <c r="F16" s="48">
        <v>25.163398692810457</v>
      </c>
      <c r="G16" s="47">
        <v>254</v>
      </c>
      <c r="H16" s="47">
        <v>27</v>
      </c>
      <c r="I16" s="48">
        <v>11.894273127753303</v>
      </c>
      <c r="J16" s="47">
        <v>77</v>
      </c>
      <c r="K16" s="48">
        <v>43.502824858757059</v>
      </c>
    </row>
    <row r="17" spans="1:11" s="32" customFormat="1" ht="15.75" customHeight="1" x14ac:dyDescent="0.2">
      <c r="A17" s="56" t="s">
        <v>96</v>
      </c>
      <c r="B17" s="50">
        <v>114</v>
      </c>
      <c r="C17" s="50">
        <v>7</v>
      </c>
      <c r="D17" s="51">
        <v>6.5420560747663554</v>
      </c>
      <c r="E17" s="50">
        <v>18</v>
      </c>
      <c r="F17" s="51">
        <v>18.75</v>
      </c>
      <c r="G17" s="50">
        <v>78</v>
      </c>
      <c r="H17" s="50">
        <v>10</v>
      </c>
      <c r="I17" s="51">
        <v>14.705882352941176</v>
      </c>
      <c r="J17" s="50">
        <v>27</v>
      </c>
      <c r="K17" s="51">
        <v>52.941176470588232</v>
      </c>
    </row>
    <row r="18" spans="1:11" s="32" customFormat="1" ht="15.75" customHeight="1" x14ac:dyDescent="0.2">
      <c r="A18" s="72" t="s">
        <v>97</v>
      </c>
      <c r="B18" s="47">
        <v>269</v>
      </c>
      <c r="C18" s="47">
        <v>21</v>
      </c>
      <c r="D18" s="48">
        <v>8.4677419354838701</v>
      </c>
      <c r="E18" s="47">
        <v>59</v>
      </c>
      <c r="F18" s="48">
        <v>28.095238095238095</v>
      </c>
      <c r="G18" s="47">
        <v>176</v>
      </c>
      <c r="H18" s="47">
        <v>17</v>
      </c>
      <c r="I18" s="48">
        <v>10.691823899371069</v>
      </c>
      <c r="J18" s="47">
        <v>50</v>
      </c>
      <c r="K18" s="48">
        <v>39.682539682539684</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23804</v>
      </c>
      <c r="C20" s="108">
        <v>306</v>
      </c>
      <c r="D20" s="109">
        <v>1.30223848838199</v>
      </c>
      <c r="E20" s="108">
        <v>1174</v>
      </c>
      <c r="F20" s="109">
        <v>5.1878038002651348</v>
      </c>
      <c r="G20" s="108">
        <v>15504</v>
      </c>
      <c r="H20" s="108">
        <v>103</v>
      </c>
      <c r="I20" s="109">
        <v>0.66878774105577565</v>
      </c>
      <c r="J20" s="108">
        <v>-1128</v>
      </c>
      <c r="K20" s="109">
        <v>-6.7821067821067818</v>
      </c>
    </row>
    <row r="21" spans="1:11" s="32" customFormat="1" ht="25.5" customHeight="1" x14ac:dyDescent="0.2">
      <c r="A21" s="46" t="s">
        <v>91</v>
      </c>
      <c r="B21" s="47">
        <v>7749</v>
      </c>
      <c r="C21" s="47">
        <v>97</v>
      </c>
      <c r="D21" s="48">
        <v>1.2676424464192368</v>
      </c>
      <c r="E21" s="47">
        <v>-126</v>
      </c>
      <c r="F21" s="48">
        <v>-1.6</v>
      </c>
      <c r="G21" s="47">
        <v>5397</v>
      </c>
      <c r="H21" s="47">
        <v>71</v>
      </c>
      <c r="I21" s="48">
        <v>1.3330829891100262</v>
      </c>
      <c r="J21" s="47">
        <v>-556</v>
      </c>
      <c r="K21" s="48">
        <v>-9.3398286578195862</v>
      </c>
    </row>
    <row r="22" spans="1:11" s="32" customFormat="1" ht="15.75" customHeight="1" x14ac:dyDescent="0.2">
      <c r="A22" s="49" t="s">
        <v>92</v>
      </c>
      <c r="B22" s="50">
        <v>11552</v>
      </c>
      <c r="C22" s="50">
        <v>157</v>
      </c>
      <c r="D22" s="51">
        <v>1.3777972795085565</v>
      </c>
      <c r="E22" s="50">
        <v>805</v>
      </c>
      <c r="F22" s="51">
        <v>7.4904624546385037</v>
      </c>
      <c r="G22" s="50">
        <v>7324</v>
      </c>
      <c r="H22" s="50">
        <v>35</v>
      </c>
      <c r="I22" s="51">
        <v>0.4801756070791604</v>
      </c>
      <c r="J22" s="50">
        <v>-585</v>
      </c>
      <c r="K22" s="51">
        <v>-7.3966367429510687</v>
      </c>
    </row>
    <row r="23" spans="1:11" s="32" customFormat="1" ht="15.75" customHeight="1" x14ac:dyDescent="0.2">
      <c r="A23" s="72" t="s">
        <v>93</v>
      </c>
      <c r="B23" s="47">
        <v>1901</v>
      </c>
      <c r="C23" s="47">
        <v>25</v>
      </c>
      <c r="D23" s="48">
        <v>1.3326226012793176</v>
      </c>
      <c r="E23" s="47">
        <v>287</v>
      </c>
      <c r="F23" s="48">
        <v>17.781908302354399</v>
      </c>
      <c r="G23" s="47">
        <v>1150</v>
      </c>
      <c r="H23" s="47">
        <v>-8</v>
      </c>
      <c r="I23" s="48">
        <v>-0.69084628670120896</v>
      </c>
      <c r="J23" s="47">
        <v>4</v>
      </c>
      <c r="K23" s="48">
        <v>0.34904013961605584</v>
      </c>
    </row>
    <row r="24" spans="1:11" s="32" customFormat="1" ht="15.75" customHeight="1" x14ac:dyDescent="0.2">
      <c r="A24" s="56" t="s">
        <v>94</v>
      </c>
      <c r="B24" s="50">
        <v>9651</v>
      </c>
      <c r="C24" s="50">
        <v>132</v>
      </c>
      <c r="D24" s="51">
        <v>1.3867002836432398</v>
      </c>
      <c r="E24" s="50">
        <v>518</v>
      </c>
      <c r="F24" s="51">
        <v>5.6717398445198732</v>
      </c>
      <c r="G24" s="50">
        <v>6174</v>
      </c>
      <c r="H24" s="50">
        <v>43</v>
      </c>
      <c r="I24" s="51">
        <v>0.70135377589300274</v>
      </c>
      <c r="J24" s="50">
        <v>-589</v>
      </c>
      <c r="K24" s="51">
        <v>-8.7091527428655926</v>
      </c>
    </row>
    <row r="25" spans="1:11" s="32" customFormat="1" ht="15.75" customHeight="1" x14ac:dyDescent="0.2">
      <c r="A25" s="46" t="s">
        <v>95</v>
      </c>
      <c r="B25" s="47">
        <v>4503</v>
      </c>
      <c r="C25" s="47">
        <v>52</v>
      </c>
      <c r="D25" s="48">
        <v>1.168276791732195</v>
      </c>
      <c r="E25" s="47">
        <v>495</v>
      </c>
      <c r="F25" s="48">
        <v>12.350299401197605</v>
      </c>
      <c r="G25" s="47">
        <v>2783</v>
      </c>
      <c r="H25" s="47">
        <v>-3</v>
      </c>
      <c r="I25" s="48">
        <v>-0.10768126346015794</v>
      </c>
      <c r="J25" s="47">
        <v>13</v>
      </c>
      <c r="K25" s="48">
        <v>0.46931407942238268</v>
      </c>
    </row>
    <row r="26" spans="1:11" s="32" customFormat="1" ht="15.75" customHeight="1" x14ac:dyDescent="0.2">
      <c r="A26" s="56" t="s">
        <v>96</v>
      </c>
      <c r="B26" s="50">
        <v>2000</v>
      </c>
      <c r="C26" s="50">
        <v>36</v>
      </c>
      <c r="D26" s="51">
        <v>1.8329938900203666</v>
      </c>
      <c r="E26" s="50">
        <v>297</v>
      </c>
      <c r="F26" s="51">
        <v>17.439812096300646</v>
      </c>
      <c r="G26" s="50">
        <v>1151</v>
      </c>
      <c r="H26" s="50">
        <v>4</v>
      </c>
      <c r="I26" s="51">
        <v>0.34873583260680036</v>
      </c>
      <c r="J26" s="50">
        <v>29</v>
      </c>
      <c r="K26" s="51">
        <v>2.5846702317290551</v>
      </c>
    </row>
    <row r="27" spans="1:11" s="32" customFormat="1" ht="15.75" customHeight="1" x14ac:dyDescent="0.2">
      <c r="A27" s="72" t="s">
        <v>97</v>
      </c>
      <c r="B27" s="47">
        <v>2503</v>
      </c>
      <c r="C27" s="47">
        <v>16</v>
      </c>
      <c r="D27" s="48">
        <v>0.64334539605950947</v>
      </c>
      <c r="E27" s="47">
        <v>198</v>
      </c>
      <c r="F27" s="48">
        <v>8.5900216919739698</v>
      </c>
      <c r="G27" s="47">
        <v>1632</v>
      </c>
      <c r="H27" s="47">
        <v>-7</v>
      </c>
      <c r="I27" s="48">
        <v>-0.42708968883465526</v>
      </c>
      <c r="J27" s="47">
        <v>-16</v>
      </c>
      <c r="K27" s="48">
        <v>-0.970873786407767</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26341</v>
      </c>
      <c r="C29" s="108">
        <v>-209</v>
      </c>
      <c r="D29" s="109">
        <v>-0.7871939736346516</v>
      </c>
      <c r="E29" s="108">
        <v>-1325</v>
      </c>
      <c r="F29" s="109">
        <v>-4.7892720306513414</v>
      </c>
      <c r="G29" s="108">
        <v>20599</v>
      </c>
      <c r="H29" s="108">
        <v>-166</v>
      </c>
      <c r="I29" s="109">
        <v>-0.79942210450276907</v>
      </c>
      <c r="J29" s="108">
        <v>-1569</v>
      </c>
      <c r="K29" s="109">
        <v>-7.0777697582100325</v>
      </c>
    </row>
    <row r="30" spans="1:11" s="32" customFormat="1" ht="30.75" customHeight="1" x14ac:dyDescent="0.2">
      <c r="A30" s="46" t="s">
        <v>91</v>
      </c>
      <c r="B30" s="47">
        <v>14274</v>
      </c>
      <c r="C30" s="47">
        <v>-155</v>
      </c>
      <c r="D30" s="48">
        <v>-1.0742255180539191</v>
      </c>
      <c r="E30" s="47">
        <v>-529</v>
      </c>
      <c r="F30" s="48">
        <v>-3.5735999459569006</v>
      </c>
      <c r="G30" s="47">
        <v>11303</v>
      </c>
      <c r="H30" s="47">
        <v>-97</v>
      </c>
      <c r="I30" s="48">
        <v>-0.85087719298245612</v>
      </c>
      <c r="J30" s="47">
        <v>-708</v>
      </c>
      <c r="K30" s="48">
        <v>-5.8945966197652151</v>
      </c>
    </row>
    <row r="31" spans="1:11" s="32" customFormat="1" ht="15.75" customHeight="1" x14ac:dyDescent="0.2">
      <c r="A31" s="49" t="s">
        <v>92</v>
      </c>
      <c r="B31" s="50">
        <v>9572</v>
      </c>
      <c r="C31" s="50">
        <v>-72</v>
      </c>
      <c r="D31" s="51">
        <v>-0.74657818332642056</v>
      </c>
      <c r="E31" s="50">
        <v>-794</v>
      </c>
      <c r="F31" s="51">
        <v>-7.6596565695543122</v>
      </c>
      <c r="G31" s="50">
        <v>7448</v>
      </c>
      <c r="H31" s="50">
        <v>-86</v>
      </c>
      <c r="I31" s="51">
        <v>-1.1414919033713831</v>
      </c>
      <c r="J31" s="50">
        <v>-833</v>
      </c>
      <c r="K31" s="51">
        <v>-10.059171597633137</v>
      </c>
    </row>
    <row r="32" spans="1:11" s="32" customFormat="1" ht="15.75" customHeight="1" x14ac:dyDescent="0.2">
      <c r="A32" s="72" t="s">
        <v>93</v>
      </c>
      <c r="B32" s="47">
        <v>1160</v>
      </c>
      <c r="C32" s="47">
        <v>0</v>
      </c>
      <c r="D32" s="48">
        <v>0</v>
      </c>
      <c r="E32" s="47">
        <v>-41</v>
      </c>
      <c r="F32" s="48">
        <v>-3.4138218151540385</v>
      </c>
      <c r="G32" s="47">
        <v>873</v>
      </c>
      <c r="H32" s="47">
        <v>4</v>
      </c>
      <c r="I32" s="48">
        <v>0.46029919447640966</v>
      </c>
      <c r="J32" s="47">
        <v>-44</v>
      </c>
      <c r="K32" s="48">
        <v>-4.7982551799345696</v>
      </c>
    </row>
    <row r="33" spans="1:11" s="32" customFormat="1" ht="15.75" customHeight="1" x14ac:dyDescent="0.2">
      <c r="A33" s="56" t="s">
        <v>94</v>
      </c>
      <c r="B33" s="50">
        <v>8412</v>
      </c>
      <c r="C33" s="50">
        <v>-72</v>
      </c>
      <c r="D33" s="51">
        <v>-0.84865629420084865</v>
      </c>
      <c r="E33" s="50">
        <v>-753</v>
      </c>
      <c r="F33" s="51">
        <v>-8.2160392798690669</v>
      </c>
      <c r="G33" s="50">
        <v>6575</v>
      </c>
      <c r="H33" s="50">
        <v>-90</v>
      </c>
      <c r="I33" s="51">
        <v>-1.350337584396099</v>
      </c>
      <c r="J33" s="50">
        <v>-789</v>
      </c>
      <c r="K33" s="51">
        <v>-10.714285714285714</v>
      </c>
    </row>
    <row r="34" spans="1:11" s="32" customFormat="1" ht="15.75" customHeight="1" x14ac:dyDescent="0.2">
      <c r="A34" s="46" t="s">
        <v>95</v>
      </c>
      <c r="B34" s="47">
        <v>2495</v>
      </c>
      <c r="C34" s="47">
        <v>18</v>
      </c>
      <c r="D34" s="48">
        <v>0.72668550666128384</v>
      </c>
      <c r="E34" s="47">
        <v>-2</v>
      </c>
      <c r="F34" s="48">
        <v>-8.009611533840609E-2</v>
      </c>
      <c r="G34" s="47">
        <v>1848</v>
      </c>
      <c r="H34" s="47">
        <v>17</v>
      </c>
      <c r="I34" s="48">
        <v>0.92845439650464223</v>
      </c>
      <c r="J34" s="47">
        <v>-28</v>
      </c>
      <c r="K34" s="48">
        <v>-1.4925373134328359</v>
      </c>
    </row>
    <row r="35" spans="1:11" s="32" customFormat="1" ht="15.75" customHeight="1" x14ac:dyDescent="0.2">
      <c r="A35" s="56" t="s">
        <v>96</v>
      </c>
      <c r="B35" s="50">
        <v>896</v>
      </c>
      <c r="C35" s="50">
        <v>16</v>
      </c>
      <c r="D35" s="51">
        <v>1.8181818181818181</v>
      </c>
      <c r="E35" s="50">
        <v>-52</v>
      </c>
      <c r="F35" s="51">
        <v>-5.4852320675105481</v>
      </c>
      <c r="G35" s="50">
        <v>659</v>
      </c>
      <c r="H35" s="50">
        <v>14</v>
      </c>
      <c r="I35" s="51">
        <v>2.1705426356589146</v>
      </c>
      <c r="J35" s="50">
        <v>-44</v>
      </c>
      <c r="K35" s="51">
        <v>-6.2588904694167855</v>
      </c>
    </row>
    <row r="36" spans="1:11" s="32" customFormat="1" ht="15.75" customHeight="1" x14ac:dyDescent="0.2">
      <c r="A36" s="72" t="s">
        <v>97</v>
      </c>
      <c r="B36" s="47">
        <v>1599</v>
      </c>
      <c r="C36" s="47">
        <v>2</v>
      </c>
      <c r="D36" s="48">
        <v>0.12523481527864747</v>
      </c>
      <c r="E36" s="47">
        <v>50</v>
      </c>
      <c r="F36" s="48">
        <v>3.2278889606197545</v>
      </c>
      <c r="G36" s="47">
        <v>1189</v>
      </c>
      <c r="H36" s="47">
        <v>3</v>
      </c>
      <c r="I36" s="48">
        <v>0.25295109612141653</v>
      </c>
      <c r="J36" s="47">
        <v>16</v>
      </c>
      <c r="K36" s="48">
        <v>1.3640238704177323</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338690</v>
      </c>
      <c r="C38" s="108">
        <v>5954</v>
      </c>
      <c r="D38" s="109">
        <v>1.7894066166570495</v>
      </c>
      <c r="E38" s="108">
        <v>-4517</v>
      </c>
      <c r="F38" s="109">
        <v>-1.316115347297695</v>
      </c>
      <c r="G38" s="108">
        <v>233794</v>
      </c>
      <c r="H38" s="108">
        <v>3336</v>
      </c>
      <c r="I38" s="109">
        <v>1.4475522654887225</v>
      </c>
      <c r="J38" s="108">
        <v>-9582</v>
      </c>
      <c r="K38" s="109">
        <v>-3.9371178752218787</v>
      </c>
    </row>
    <row r="39" spans="1:11" s="32" customFormat="1" ht="27" customHeight="1" x14ac:dyDescent="0.2">
      <c r="A39" s="46" t="s">
        <v>91</v>
      </c>
      <c r="B39" s="47">
        <v>120459</v>
      </c>
      <c r="C39" s="47">
        <v>2957</v>
      </c>
      <c r="D39" s="48">
        <v>2.5165529097377064</v>
      </c>
      <c r="E39" s="47">
        <v>-2959</v>
      </c>
      <c r="F39" s="48">
        <v>-2.3975433081074073</v>
      </c>
      <c r="G39" s="47">
        <v>84371</v>
      </c>
      <c r="H39" s="47">
        <v>1710</v>
      </c>
      <c r="I39" s="48">
        <v>2.0686901924728711</v>
      </c>
      <c r="J39" s="47">
        <v>-4651</v>
      </c>
      <c r="K39" s="48">
        <v>-5.224551234526297</v>
      </c>
    </row>
    <row r="40" spans="1:11" s="32" customFormat="1" ht="15.75" customHeight="1" x14ac:dyDescent="0.2">
      <c r="A40" s="49" t="s">
        <v>92</v>
      </c>
      <c r="B40" s="50">
        <v>138590</v>
      </c>
      <c r="C40" s="50">
        <v>2286</v>
      </c>
      <c r="D40" s="51">
        <v>1.6771334663692923</v>
      </c>
      <c r="E40" s="50">
        <v>-5911</v>
      </c>
      <c r="F40" s="51">
        <v>-4.0906291305942517</v>
      </c>
      <c r="G40" s="50">
        <v>97143</v>
      </c>
      <c r="H40" s="50">
        <v>1432</v>
      </c>
      <c r="I40" s="51">
        <v>1.4961707640710054</v>
      </c>
      <c r="J40" s="50">
        <v>-7144</v>
      </c>
      <c r="K40" s="51">
        <v>-6.850326502823938</v>
      </c>
    </row>
    <row r="41" spans="1:11" s="32" customFormat="1" ht="15.75" customHeight="1" x14ac:dyDescent="0.2">
      <c r="A41" s="72" t="s">
        <v>93</v>
      </c>
      <c r="B41" s="47">
        <v>24009</v>
      </c>
      <c r="C41" s="47">
        <v>613</v>
      </c>
      <c r="D41" s="48">
        <v>2.6201060010258166</v>
      </c>
      <c r="E41" s="47">
        <v>-166</v>
      </c>
      <c r="F41" s="48">
        <v>-0.68665977249224408</v>
      </c>
      <c r="G41" s="47">
        <v>16333</v>
      </c>
      <c r="H41" s="47">
        <v>389</v>
      </c>
      <c r="I41" s="48">
        <v>2.4397892624184645</v>
      </c>
      <c r="J41" s="47">
        <v>-713</v>
      </c>
      <c r="K41" s="48">
        <v>-4.1827994837498537</v>
      </c>
    </row>
    <row r="42" spans="1:11" s="32" customFormat="1" ht="15.75" customHeight="1" x14ac:dyDescent="0.2">
      <c r="A42" s="56" t="s">
        <v>94</v>
      </c>
      <c r="B42" s="50">
        <v>114581</v>
      </c>
      <c r="C42" s="50">
        <v>1673</v>
      </c>
      <c r="D42" s="51">
        <v>1.4817373436780388</v>
      </c>
      <c r="E42" s="50">
        <v>-5745</v>
      </c>
      <c r="F42" s="51">
        <v>-4.774529195685056</v>
      </c>
      <c r="G42" s="50">
        <v>80810</v>
      </c>
      <c r="H42" s="50">
        <v>1043</v>
      </c>
      <c r="I42" s="51">
        <v>1.3075582634422755</v>
      </c>
      <c r="J42" s="50">
        <v>-6431</v>
      </c>
      <c r="K42" s="51">
        <v>-7.371534026432526</v>
      </c>
    </row>
    <row r="43" spans="1:11" s="32" customFormat="1" ht="15.75" customHeight="1" x14ac:dyDescent="0.2">
      <c r="A43" s="46" t="s">
        <v>95</v>
      </c>
      <c r="B43" s="47">
        <v>79641</v>
      </c>
      <c r="C43" s="47">
        <v>711</v>
      </c>
      <c r="D43" s="48">
        <v>0.90079817559863173</v>
      </c>
      <c r="E43" s="47">
        <v>4353</v>
      </c>
      <c r="F43" s="48">
        <v>5.7817978960790564</v>
      </c>
      <c r="G43" s="47">
        <v>52280</v>
      </c>
      <c r="H43" s="47">
        <v>194</v>
      </c>
      <c r="I43" s="48">
        <v>0.37246093000038399</v>
      </c>
      <c r="J43" s="47">
        <v>2213</v>
      </c>
      <c r="K43" s="48">
        <v>4.4200770966904352</v>
      </c>
    </row>
    <row r="44" spans="1:11" s="32" customFormat="1" ht="15.75" customHeight="1" x14ac:dyDescent="0.2">
      <c r="A44" s="56" t="s">
        <v>96</v>
      </c>
      <c r="B44" s="50">
        <v>23897</v>
      </c>
      <c r="C44" s="50">
        <v>462</v>
      </c>
      <c r="D44" s="51">
        <v>1.9714102837636014</v>
      </c>
      <c r="E44" s="50">
        <v>1532</v>
      </c>
      <c r="F44" s="51">
        <v>6.8499888218198075</v>
      </c>
      <c r="G44" s="50">
        <v>16100</v>
      </c>
      <c r="H44" s="50">
        <v>273</v>
      </c>
      <c r="I44" s="51">
        <v>1.7249004865103936</v>
      </c>
      <c r="J44" s="50">
        <v>841</v>
      </c>
      <c r="K44" s="51">
        <v>5.5115014090045218</v>
      </c>
    </row>
    <row r="45" spans="1:11" s="32" customFormat="1" ht="15.75" customHeight="1" x14ac:dyDescent="0.2">
      <c r="A45" s="72" t="s">
        <v>97</v>
      </c>
      <c r="B45" s="47">
        <v>55744</v>
      </c>
      <c r="C45" s="47">
        <v>249</v>
      </c>
      <c r="D45" s="48">
        <v>0.44868907108748535</v>
      </c>
      <c r="E45" s="47">
        <v>2821</v>
      </c>
      <c r="F45" s="48">
        <v>5.3303856546303123</v>
      </c>
      <c r="G45" s="47">
        <v>36180</v>
      </c>
      <c r="H45" s="47">
        <v>-79</v>
      </c>
      <c r="I45" s="48">
        <v>-0.21787694089743237</v>
      </c>
      <c r="J45" s="47">
        <v>1372</v>
      </c>
      <c r="K45" s="48">
        <v>3.9416226154906919</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25515</v>
      </c>
      <c r="C47" s="108">
        <v>1023</v>
      </c>
      <c r="D47" s="109">
        <v>4.1768740813326799</v>
      </c>
      <c r="E47" s="108">
        <v>-2203</v>
      </c>
      <c r="F47" s="109">
        <v>-7.9479038891694929</v>
      </c>
      <c r="G47" s="108">
        <v>19742</v>
      </c>
      <c r="H47" s="108">
        <v>819</v>
      </c>
      <c r="I47" s="109">
        <v>4.3280663742535541</v>
      </c>
      <c r="J47" s="108">
        <v>-1803</v>
      </c>
      <c r="K47" s="109">
        <v>-8.3685309816662805</v>
      </c>
    </row>
    <row r="48" spans="1:11" s="32" customFormat="1" ht="25.5" customHeight="1" x14ac:dyDescent="0.2">
      <c r="A48" s="46" t="s">
        <v>91</v>
      </c>
      <c r="B48" s="47">
        <v>15759</v>
      </c>
      <c r="C48" s="47">
        <v>694</v>
      </c>
      <c r="D48" s="48">
        <v>4.6067042814470627</v>
      </c>
      <c r="E48" s="47">
        <v>-1282</v>
      </c>
      <c r="F48" s="48">
        <v>-7.5230326858752417</v>
      </c>
      <c r="G48" s="47">
        <v>12149</v>
      </c>
      <c r="H48" s="47">
        <v>479</v>
      </c>
      <c r="I48" s="48">
        <v>4.1045415595544128</v>
      </c>
      <c r="J48" s="47">
        <v>-1001</v>
      </c>
      <c r="K48" s="48">
        <v>-7.6121673003802277</v>
      </c>
    </row>
    <row r="49" spans="1:11" s="32" customFormat="1" ht="15.75" customHeight="1" x14ac:dyDescent="0.2">
      <c r="A49" s="49" t="s">
        <v>92</v>
      </c>
      <c r="B49" s="50">
        <v>7572</v>
      </c>
      <c r="C49" s="50">
        <v>250</v>
      </c>
      <c r="D49" s="51">
        <v>3.4143676591095331</v>
      </c>
      <c r="E49" s="50">
        <v>-764</v>
      </c>
      <c r="F49" s="51">
        <v>-9.1650671785028788</v>
      </c>
      <c r="G49" s="50">
        <v>5924</v>
      </c>
      <c r="H49" s="50">
        <v>262</v>
      </c>
      <c r="I49" s="51">
        <v>4.6273401624867541</v>
      </c>
      <c r="J49" s="50">
        <v>-715</v>
      </c>
      <c r="K49" s="51">
        <v>-10.769694231058894</v>
      </c>
    </row>
    <row r="50" spans="1:11" s="32" customFormat="1" ht="15.75" customHeight="1" x14ac:dyDescent="0.2">
      <c r="A50" s="72" t="s">
        <v>93</v>
      </c>
      <c r="B50" s="47">
        <v>818</v>
      </c>
      <c r="C50" s="47">
        <v>57</v>
      </c>
      <c r="D50" s="48">
        <v>7.4901445466491454</v>
      </c>
      <c r="E50" s="47">
        <v>-86</v>
      </c>
      <c r="F50" s="48">
        <v>-9.5132743362831853</v>
      </c>
      <c r="G50" s="47">
        <v>672</v>
      </c>
      <c r="H50" s="47">
        <v>52</v>
      </c>
      <c r="I50" s="48">
        <v>8.387096774193548</v>
      </c>
      <c r="J50" s="47">
        <v>-71</v>
      </c>
      <c r="K50" s="48">
        <v>-9.5558546433378204</v>
      </c>
    </row>
    <row r="51" spans="1:11" s="32" customFormat="1" ht="15.75" customHeight="1" x14ac:dyDescent="0.2">
      <c r="A51" s="56" t="s">
        <v>94</v>
      </c>
      <c r="B51" s="50">
        <v>6754</v>
      </c>
      <c r="C51" s="50">
        <v>193</v>
      </c>
      <c r="D51" s="51">
        <v>2.9416247523243406</v>
      </c>
      <c r="E51" s="50">
        <v>-678</v>
      </c>
      <c r="F51" s="51">
        <v>-9.1227125941872984</v>
      </c>
      <c r="G51" s="50">
        <v>5252</v>
      </c>
      <c r="H51" s="50">
        <v>210</v>
      </c>
      <c r="I51" s="51">
        <v>4.1650138833796113</v>
      </c>
      <c r="J51" s="50">
        <v>-644</v>
      </c>
      <c r="K51" s="51">
        <v>-10.922659430122117</v>
      </c>
    </row>
    <row r="52" spans="1:11" s="32" customFormat="1" ht="15.75" customHeight="1" x14ac:dyDescent="0.2">
      <c r="A52" s="46" t="s">
        <v>95</v>
      </c>
      <c r="B52" s="47">
        <v>2184</v>
      </c>
      <c r="C52" s="47">
        <v>79</v>
      </c>
      <c r="D52" s="48">
        <v>3.7529691211401426</v>
      </c>
      <c r="E52" s="47">
        <v>-157</v>
      </c>
      <c r="F52" s="48">
        <v>-6.7065356685177271</v>
      </c>
      <c r="G52" s="47">
        <v>1669</v>
      </c>
      <c r="H52" s="47">
        <v>78</v>
      </c>
      <c r="I52" s="48">
        <v>4.9025769956002518</v>
      </c>
      <c r="J52" s="47">
        <v>-87</v>
      </c>
      <c r="K52" s="48">
        <v>-4.9544419134396351</v>
      </c>
    </row>
    <row r="53" spans="1:11" s="32" customFormat="1" ht="15.75" customHeight="1" x14ac:dyDescent="0.2">
      <c r="A53" s="56" t="s">
        <v>96</v>
      </c>
      <c r="B53" s="50">
        <v>737</v>
      </c>
      <c r="C53" s="50">
        <v>57</v>
      </c>
      <c r="D53" s="51">
        <v>8.382352941176471</v>
      </c>
      <c r="E53" s="50">
        <v>22</v>
      </c>
      <c r="F53" s="51">
        <v>3.0769230769230771</v>
      </c>
      <c r="G53" s="50">
        <v>627</v>
      </c>
      <c r="H53" s="50">
        <v>57</v>
      </c>
      <c r="I53" s="51">
        <v>10</v>
      </c>
      <c r="J53" s="50">
        <v>37</v>
      </c>
      <c r="K53" s="51">
        <v>6.2711864406779663</v>
      </c>
    </row>
    <row r="54" spans="1:11" s="32" customFormat="1" ht="15.75" customHeight="1" x14ac:dyDescent="0.2">
      <c r="A54" s="72" t="s">
        <v>97</v>
      </c>
      <c r="B54" s="47">
        <v>1447</v>
      </c>
      <c r="C54" s="47">
        <v>22</v>
      </c>
      <c r="D54" s="48">
        <v>1.5438596491228069</v>
      </c>
      <c r="E54" s="47">
        <v>-179</v>
      </c>
      <c r="F54" s="48">
        <v>-11.008610086100861</v>
      </c>
      <c r="G54" s="47">
        <v>1042</v>
      </c>
      <c r="H54" s="47">
        <v>21</v>
      </c>
      <c r="I54" s="48">
        <v>2.0568070519098924</v>
      </c>
      <c r="J54" s="47">
        <v>-124</v>
      </c>
      <c r="K54" s="48">
        <v>-10.634648370497427</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417452</v>
      </c>
      <c r="C10" s="108">
        <v>7167</v>
      </c>
      <c r="D10" s="109">
        <v>1.7468345174695639</v>
      </c>
      <c r="E10" s="108">
        <v>-7094</v>
      </c>
      <c r="F10" s="109">
        <v>-1.67096145058486</v>
      </c>
      <c r="G10" s="108">
        <v>291742</v>
      </c>
      <c r="H10" s="108">
        <v>4172</v>
      </c>
      <c r="I10" s="109">
        <v>1.4507772020725389</v>
      </c>
      <c r="J10" s="108">
        <v>-14234</v>
      </c>
      <c r="K10" s="109">
        <v>-4.6519988495829736</v>
      </c>
    </row>
    <row r="11" spans="1:11" s="32" customFormat="1" ht="14.25" customHeight="1" x14ac:dyDescent="0.2">
      <c r="A11" s="107" t="s">
        <v>85</v>
      </c>
      <c r="B11" s="108">
        <v>3102</v>
      </c>
      <c r="C11" s="108">
        <v>93</v>
      </c>
      <c r="D11" s="109">
        <v>3.0907278165503489</v>
      </c>
      <c r="E11" s="108">
        <v>-223</v>
      </c>
      <c r="F11" s="109">
        <v>-6.7067669172932334</v>
      </c>
      <c r="G11" s="108">
        <v>2103</v>
      </c>
      <c r="H11" s="108">
        <v>80</v>
      </c>
      <c r="I11" s="109">
        <v>3.9545229856648541</v>
      </c>
      <c r="J11" s="108">
        <v>-152</v>
      </c>
      <c r="K11" s="109">
        <v>-6.7405764966740573</v>
      </c>
    </row>
    <row r="12" spans="1:11" s="32" customFormat="1" ht="12" customHeight="1" x14ac:dyDescent="0.2">
      <c r="A12" s="46" t="s">
        <v>78</v>
      </c>
      <c r="B12" s="47">
        <v>1925</v>
      </c>
      <c r="C12" s="47">
        <v>110</v>
      </c>
      <c r="D12" s="48">
        <v>6.0606060606060606</v>
      </c>
      <c r="E12" s="47">
        <v>-121</v>
      </c>
      <c r="F12" s="48">
        <v>-5.913978494623656</v>
      </c>
      <c r="G12" s="47">
        <v>1184</v>
      </c>
      <c r="H12" s="47">
        <v>84</v>
      </c>
      <c r="I12" s="48">
        <v>7.6363636363636367</v>
      </c>
      <c r="J12" s="47">
        <v>-62</v>
      </c>
      <c r="K12" s="48">
        <v>-4.9759229534510432</v>
      </c>
    </row>
    <row r="13" spans="1:11" s="32" customFormat="1" ht="12" customHeight="1" x14ac:dyDescent="0.2">
      <c r="A13" s="126" t="s">
        <v>178</v>
      </c>
      <c r="B13" s="50">
        <v>1554</v>
      </c>
      <c r="C13" s="50">
        <v>120</v>
      </c>
      <c r="D13" s="51">
        <v>8.3682008368200833</v>
      </c>
      <c r="E13" s="50">
        <v>-71</v>
      </c>
      <c r="F13" s="51">
        <v>-4.3692307692307688</v>
      </c>
      <c r="G13" s="50">
        <v>936</v>
      </c>
      <c r="H13" s="50">
        <v>95</v>
      </c>
      <c r="I13" s="51">
        <v>11.296076099881095</v>
      </c>
      <c r="J13" s="50">
        <v>-5</v>
      </c>
      <c r="K13" s="51">
        <v>-0.53134962805526031</v>
      </c>
    </row>
    <row r="14" spans="1:11" s="32" customFormat="1" ht="12" customHeight="1" x14ac:dyDescent="0.2">
      <c r="A14" s="127" t="s">
        <v>80</v>
      </c>
      <c r="B14" s="47">
        <v>371</v>
      </c>
      <c r="C14" s="47">
        <v>-10</v>
      </c>
      <c r="D14" s="48">
        <v>-2.6246719160104988</v>
      </c>
      <c r="E14" s="47">
        <v>-50</v>
      </c>
      <c r="F14" s="48">
        <v>-11.876484560570072</v>
      </c>
      <c r="G14" s="47">
        <v>248</v>
      </c>
      <c r="H14" s="47">
        <v>-11</v>
      </c>
      <c r="I14" s="48">
        <v>-4.2471042471042475</v>
      </c>
      <c r="J14" s="47">
        <v>-57</v>
      </c>
      <c r="K14" s="48">
        <v>-18.688524590163933</v>
      </c>
    </row>
    <row r="15" spans="1:11" s="32" customFormat="1" ht="12" customHeight="1" x14ac:dyDescent="0.2">
      <c r="A15" s="49" t="s">
        <v>81</v>
      </c>
      <c r="B15" s="50">
        <v>1177</v>
      </c>
      <c r="C15" s="50">
        <v>-17</v>
      </c>
      <c r="D15" s="51">
        <v>-1.4237855946398661</v>
      </c>
      <c r="E15" s="50">
        <v>-102</v>
      </c>
      <c r="F15" s="51">
        <v>-7.9749804534792803</v>
      </c>
      <c r="G15" s="50">
        <v>919</v>
      </c>
      <c r="H15" s="50">
        <v>-4</v>
      </c>
      <c r="I15" s="51">
        <v>-0.4333694474539545</v>
      </c>
      <c r="J15" s="50">
        <v>-90</v>
      </c>
      <c r="K15" s="51">
        <v>-8.9197224975222991</v>
      </c>
    </row>
    <row r="16" spans="1:11" s="32" customFormat="1" ht="12" customHeight="1" x14ac:dyDescent="0.2">
      <c r="A16" s="127" t="s">
        <v>82</v>
      </c>
      <c r="B16" s="47">
        <v>370</v>
      </c>
      <c r="C16" s="47">
        <v>-14</v>
      </c>
      <c r="D16" s="48">
        <v>-3.6458333333333335</v>
      </c>
      <c r="E16" s="47">
        <v>-105</v>
      </c>
      <c r="F16" s="48">
        <v>-22.105263157894736</v>
      </c>
      <c r="G16" s="47">
        <v>283</v>
      </c>
      <c r="H16" s="47">
        <v>-7</v>
      </c>
      <c r="I16" s="48">
        <v>-2.4137931034482758</v>
      </c>
      <c r="J16" s="47">
        <v>-81</v>
      </c>
      <c r="K16" s="48">
        <v>-22.252747252747252</v>
      </c>
    </row>
    <row r="17" spans="1:11" s="32" customFormat="1" ht="12" customHeight="1" x14ac:dyDescent="0.2">
      <c r="A17" s="126" t="s">
        <v>83</v>
      </c>
      <c r="B17" s="50">
        <v>807</v>
      </c>
      <c r="C17" s="50">
        <v>-3</v>
      </c>
      <c r="D17" s="51">
        <v>-0.37037037037037035</v>
      </c>
      <c r="E17" s="50">
        <v>3</v>
      </c>
      <c r="F17" s="51">
        <v>0.37313432835820898</v>
      </c>
      <c r="G17" s="50">
        <v>636</v>
      </c>
      <c r="H17" s="50">
        <v>3</v>
      </c>
      <c r="I17" s="51">
        <v>0.47393364928909953</v>
      </c>
      <c r="J17" s="50">
        <v>-9</v>
      </c>
      <c r="K17" s="51">
        <v>-1.3953488372093024</v>
      </c>
    </row>
    <row r="18" spans="1:11" s="32" customFormat="1" ht="15.75" customHeight="1" x14ac:dyDescent="0.2">
      <c r="A18" s="107" t="s">
        <v>86</v>
      </c>
      <c r="B18" s="108">
        <v>23804</v>
      </c>
      <c r="C18" s="108">
        <v>306</v>
      </c>
      <c r="D18" s="109">
        <v>1.30223848838199</v>
      </c>
      <c r="E18" s="108">
        <v>1174</v>
      </c>
      <c r="F18" s="109">
        <v>5.1878038002651348</v>
      </c>
      <c r="G18" s="108">
        <v>15504</v>
      </c>
      <c r="H18" s="108">
        <v>103</v>
      </c>
      <c r="I18" s="109">
        <v>0.66878774105577565</v>
      </c>
      <c r="J18" s="108">
        <v>-1128</v>
      </c>
      <c r="K18" s="109">
        <v>-6.7821067821067818</v>
      </c>
    </row>
    <row r="19" spans="1:11" s="32" customFormat="1" ht="12" customHeight="1" x14ac:dyDescent="0.2">
      <c r="A19" s="46" t="s">
        <v>78</v>
      </c>
      <c r="B19" s="47">
        <v>14378</v>
      </c>
      <c r="C19" s="47">
        <v>361</v>
      </c>
      <c r="D19" s="48">
        <v>2.5754441035884996</v>
      </c>
      <c r="E19" s="47">
        <v>1660</v>
      </c>
      <c r="F19" s="48">
        <v>13.052366724327724</v>
      </c>
      <c r="G19" s="47">
        <v>8445</v>
      </c>
      <c r="H19" s="47">
        <v>128</v>
      </c>
      <c r="I19" s="48">
        <v>1.5390164722856798</v>
      </c>
      <c r="J19" s="47">
        <v>-658</v>
      </c>
      <c r="K19" s="48">
        <v>-7.2283862462924313</v>
      </c>
    </row>
    <row r="20" spans="1:11" s="32" customFormat="1" ht="12" customHeight="1" x14ac:dyDescent="0.2">
      <c r="A20" s="126" t="s">
        <v>178</v>
      </c>
      <c r="B20" s="50">
        <v>10830</v>
      </c>
      <c r="C20" s="50">
        <v>447</v>
      </c>
      <c r="D20" s="51">
        <v>4.3051141288644903</v>
      </c>
      <c r="E20" s="50">
        <v>993</v>
      </c>
      <c r="F20" s="51">
        <v>10.094541018603232</v>
      </c>
      <c r="G20" s="50">
        <v>6321</v>
      </c>
      <c r="H20" s="50">
        <v>242</v>
      </c>
      <c r="I20" s="51">
        <v>3.9809179141306137</v>
      </c>
      <c r="J20" s="50">
        <v>-564</v>
      </c>
      <c r="K20" s="51">
        <v>-8.1917211328976034</v>
      </c>
    </row>
    <row r="21" spans="1:11" s="32" customFormat="1" ht="12" customHeight="1" x14ac:dyDescent="0.2">
      <c r="A21" s="127" t="s">
        <v>80</v>
      </c>
      <c r="B21" s="47">
        <v>3548</v>
      </c>
      <c r="C21" s="47">
        <v>-86</v>
      </c>
      <c r="D21" s="48">
        <v>-2.3665382498624106</v>
      </c>
      <c r="E21" s="47">
        <v>667</v>
      </c>
      <c r="F21" s="48">
        <v>23.151683443248871</v>
      </c>
      <c r="G21" s="47">
        <v>2124</v>
      </c>
      <c r="H21" s="47">
        <v>-114</v>
      </c>
      <c r="I21" s="48">
        <v>-5.0938337801608577</v>
      </c>
      <c r="J21" s="47">
        <v>-94</v>
      </c>
      <c r="K21" s="48">
        <v>-4.2380522993688006</v>
      </c>
    </row>
    <row r="22" spans="1:11" s="32" customFormat="1" ht="12" customHeight="1" x14ac:dyDescent="0.2">
      <c r="A22" s="49" t="s">
        <v>81</v>
      </c>
      <c r="B22" s="50">
        <v>9426</v>
      </c>
      <c r="C22" s="50">
        <v>-55</v>
      </c>
      <c r="D22" s="51">
        <v>-0.58010758358822911</v>
      </c>
      <c r="E22" s="50">
        <v>-486</v>
      </c>
      <c r="F22" s="51">
        <v>-4.9031476997578691</v>
      </c>
      <c r="G22" s="50">
        <v>7059</v>
      </c>
      <c r="H22" s="50">
        <v>-25</v>
      </c>
      <c r="I22" s="51">
        <v>-0.35290796160361376</v>
      </c>
      <c r="J22" s="50">
        <v>-470</v>
      </c>
      <c r="K22" s="51">
        <v>-6.2425288882985788</v>
      </c>
    </row>
    <row r="23" spans="1:11" s="32" customFormat="1" ht="12" customHeight="1" x14ac:dyDescent="0.2">
      <c r="A23" s="127" t="s">
        <v>82</v>
      </c>
      <c r="B23" s="47">
        <v>3033</v>
      </c>
      <c r="C23" s="47">
        <v>-68</v>
      </c>
      <c r="D23" s="48">
        <v>-2.1928410190261207</v>
      </c>
      <c r="E23" s="47">
        <v>-453</v>
      </c>
      <c r="F23" s="48">
        <v>-12.994836488812393</v>
      </c>
      <c r="G23" s="47">
        <v>2385</v>
      </c>
      <c r="H23" s="47">
        <v>-37</v>
      </c>
      <c r="I23" s="48">
        <v>-1.5276630883567299</v>
      </c>
      <c r="J23" s="47">
        <v>-384</v>
      </c>
      <c r="K23" s="48">
        <v>-13.867822318526544</v>
      </c>
    </row>
    <row r="24" spans="1:11" s="32" customFormat="1" ht="12" customHeight="1" x14ac:dyDescent="0.2">
      <c r="A24" s="126" t="s">
        <v>83</v>
      </c>
      <c r="B24" s="50">
        <v>6393</v>
      </c>
      <c r="C24" s="50">
        <v>13</v>
      </c>
      <c r="D24" s="51">
        <v>0.20376175548589343</v>
      </c>
      <c r="E24" s="50">
        <v>-33</v>
      </c>
      <c r="F24" s="51">
        <v>-0.51353874883286643</v>
      </c>
      <c r="G24" s="50">
        <v>4674</v>
      </c>
      <c r="H24" s="50">
        <v>12</v>
      </c>
      <c r="I24" s="51">
        <v>0.2574002574002574</v>
      </c>
      <c r="J24" s="50">
        <v>-86</v>
      </c>
      <c r="K24" s="51">
        <v>-1.8067226890756303</v>
      </c>
    </row>
    <row r="25" spans="1:11" s="32" customFormat="1" ht="15.75" customHeight="1" x14ac:dyDescent="0.2">
      <c r="A25" s="107" t="s">
        <v>87</v>
      </c>
      <c r="B25" s="108">
        <v>26341</v>
      </c>
      <c r="C25" s="108">
        <v>-209</v>
      </c>
      <c r="D25" s="109">
        <v>-0.7871939736346516</v>
      </c>
      <c r="E25" s="108">
        <v>-1325</v>
      </c>
      <c r="F25" s="109">
        <v>-4.7892720306513414</v>
      </c>
      <c r="G25" s="108">
        <v>20599</v>
      </c>
      <c r="H25" s="108">
        <v>-166</v>
      </c>
      <c r="I25" s="109">
        <v>-0.79942210450276907</v>
      </c>
      <c r="J25" s="108">
        <v>-1569</v>
      </c>
      <c r="K25" s="109">
        <v>-7.0777697582100325</v>
      </c>
    </row>
    <row r="26" spans="1:11" s="32" customFormat="1" ht="12" customHeight="1" x14ac:dyDescent="0.2">
      <c r="A26" s="46" t="s">
        <v>78</v>
      </c>
      <c r="B26" s="47">
        <v>16632</v>
      </c>
      <c r="C26" s="47">
        <v>-166</v>
      </c>
      <c r="D26" s="48">
        <v>-0.98821288248601025</v>
      </c>
      <c r="E26" s="47">
        <v>-1167</v>
      </c>
      <c r="F26" s="48">
        <v>-6.5565481206809375</v>
      </c>
      <c r="G26" s="47">
        <v>12712</v>
      </c>
      <c r="H26" s="47">
        <v>-155</v>
      </c>
      <c r="I26" s="48">
        <v>-1.204632004352219</v>
      </c>
      <c r="J26" s="47">
        <v>-1274</v>
      </c>
      <c r="K26" s="48">
        <v>-9.1091091091091094</v>
      </c>
    </row>
    <row r="27" spans="1:11" s="32" customFormat="1" ht="12" customHeight="1" x14ac:dyDescent="0.2">
      <c r="A27" s="126" t="s">
        <v>178</v>
      </c>
      <c r="B27" s="50">
        <v>12741</v>
      </c>
      <c r="C27" s="50">
        <v>38</v>
      </c>
      <c r="D27" s="51">
        <v>0.2991419349759899</v>
      </c>
      <c r="E27" s="50">
        <v>-1192</v>
      </c>
      <c r="F27" s="51">
        <v>-8.5552285939855022</v>
      </c>
      <c r="G27" s="50">
        <v>9560</v>
      </c>
      <c r="H27" s="50">
        <v>15</v>
      </c>
      <c r="I27" s="51">
        <v>0.15715034049240439</v>
      </c>
      <c r="J27" s="50">
        <v>-1176</v>
      </c>
      <c r="K27" s="51">
        <v>-10.953800298062593</v>
      </c>
    </row>
    <row r="28" spans="1:11" s="32" customFormat="1" ht="12" customHeight="1" x14ac:dyDescent="0.2">
      <c r="A28" s="127" t="s">
        <v>80</v>
      </c>
      <c r="B28" s="47">
        <v>3891</v>
      </c>
      <c r="C28" s="47">
        <v>-204</v>
      </c>
      <c r="D28" s="48">
        <v>-4.9816849816849818</v>
      </c>
      <c r="E28" s="47">
        <v>25</v>
      </c>
      <c r="F28" s="48">
        <v>0.64666321779617175</v>
      </c>
      <c r="G28" s="47">
        <v>3152</v>
      </c>
      <c r="H28" s="47">
        <v>-170</v>
      </c>
      <c r="I28" s="48">
        <v>-5.1173991571342565</v>
      </c>
      <c r="J28" s="47">
        <v>-98</v>
      </c>
      <c r="K28" s="48">
        <v>-3.0153846153846153</v>
      </c>
    </row>
    <row r="29" spans="1:11" s="32" customFormat="1" ht="12" customHeight="1" x14ac:dyDescent="0.2">
      <c r="A29" s="49" t="s">
        <v>81</v>
      </c>
      <c r="B29" s="50">
        <v>9709</v>
      </c>
      <c r="C29" s="50">
        <v>-43</v>
      </c>
      <c r="D29" s="51">
        <v>-0.44093519278096799</v>
      </c>
      <c r="E29" s="50">
        <v>-158</v>
      </c>
      <c r="F29" s="51">
        <v>-1.6012972534711665</v>
      </c>
      <c r="G29" s="50">
        <v>7887</v>
      </c>
      <c r="H29" s="50">
        <v>-11</v>
      </c>
      <c r="I29" s="51">
        <v>-0.1392757660167131</v>
      </c>
      <c r="J29" s="50">
        <v>-295</v>
      </c>
      <c r="K29" s="51">
        <v>-3.605475433879247</v>
      </c>
    </row>
    <row r="30" spans="1:11" s="32" customFormat="1" ht="12" customHeight="1" x14ac:dyDescent="0.2">
      <c r="A30" s="127" t="s">
        <v>82</v>
      </c>
      <c r="B30" s="47">
        <v>3574</v>
      </c>
      <c r="C30" s="47">
        <v>-60</v>
      </c>
      <c r="D30" s="48">
        <v>-1.6510731975784261</v>
      </c>
      <c r="E30" s="47">
        <v>-296</v>
      </c>
      <c r="F30" s="48">
        <v>-7.648578811369509</v>
      </c>
      <c r="G30" s="47">
        <v>2940</v>
      </c>
      <c r="H30" s="47">
        <v>-49</v>
      </c>
      <c r="I30" s="48">
        <v>-1.639344262295082</v>
      </c>
      <c r="J30" s="47">
        <v>-337</v>
      </c>
      <c r="K30" s="48">
        <v>-10.283796155019836</v>
      </c>
    </row>
    <row r="31" spans="1:11" s="32" customFormat="1" ht="12" customHeight="1" x14ac:dyDescent="0.2">
      <c r="A31" s="126" t="s">
        <v>83</v>
      </c>
      <c r="B31" s="50">
        <v>6135</v>
      </c>
      <c r="C31" s="50">
        <v>17</v>
      </c>
      <c r="D31" s="51">
        <v>0.27786858450474011</v>
      </c>
      <c r="E31" s="50">
        <v>138</v>
      </c>
      <c r="F31" s="51">
        <v>2.301150575287644</v>
      </c>
      <c r="G31" s="50">
        <v>4947</v>
      </c>
      <c r="H31" s="50">
        <v>38</v>
      </c>
      <c r="I31" s="51">
        <v>0.77408840904461196</v>
      </c>
      <c r="J31" s="50">
        <v>42</v>
      </c>
      <c r="K31" s="51">
        <v>0.85626911314984711</v>
      </c>
    </row>
    <row r="32" spans="1:11" s="32" customFormat="1" ht="12.75" customHeight="1" x14ac:dyDescent="0.2">
      <c r="A32" s="107" t="s">
        <v>88</v>
      </c>
      <c r="B32" s="108">
        <v>338690</v>
      </c>
      <c r="C32" s="108">
        <v>5954</v>
      </c>
      <c r="D32" s="109">
        <v>1.7894066166570495</v>
      </c>
      <c r="E32" s="108">
        <v>-4517</v>
      </c>
      <c r="F32" s="109">
        <v>-1.316115347297695</v>
      </c>
      <c r="G32" s="108">
        <v>233794</v>
      </c>
      <c r="H32" s="108">
        <v>3336</v>
      </c>
      <c r="I32" s="109">
        <v>1.4475522654887225</v>
      </c>
      <c r="J32" s="108">
        <v>-9582</v>
      </c>
      <c r="K32" s="109">
        <v>-3.9371178752218787</v>
      </c>
    </row>
    <row r="33" spans="1:11" s="32" customFormat="1" ht="12" customHeight="1" x14ac:dyDescent="0.2">
      <c r="A33" s="46" t="s">
        <v>78</v>
      </c>
      <c r="B33" s="47">
        <v>215785</v>
      </c>
      <c r="C33" s="47">
        <v>6172</v>
      </c>
      <c r="D33" s="48">
        <v>2.9444738637393675</v>
      </c>
      <c r="E33" s="47">
        <v>-4178</v>
      </c>
      <c r="F33" s="48">
        <v>-1.89941035537795</v>
      </c>
      <c r="G33" s="47">
        <v>141966</v>
      </c>
      <c r="H33" s="47">
        <v>3568</v>
      </c>
      <c r="I33" s="48">
        <v>2.5780719374557437</v>
      </c>
      <c r="J33" s="47">
        <v>-7037</v>
      </c>
      <c r="K33" s="48">
        <v>-4.722723703549593</v>
      </c>
    </row>
    <row r="34" spans="1:11" s="32" customFormat="1" ht="12" customHeight="1" x14ac:dyDescent="0.2">
      <c r="A34" s="126" t="s">
        <v>178</v>
      </c>
      <c r="B34" s="50">
        <v>169255</v>
      </c>
      <c r="C34" s="50">
        <v>7491</v>
      </c>
      <c r="D34" s="51">
        <v>4.6308202072154501</v>
      </c>
      <c r="E34" s="50">
        <v>-5254</v>
      </c>
      <c r="F34" s="51">
        <v>-3.0107329707923371</v>
      </c>
      <c r="G34" s="50">
        <v>107712</v>
      </c>
      <c r="H34" s="50">
        <v>4525</v>
      </c>
      <c r="I34" s="51">
        <v>4.3852423270373206</v>
      </c>
      <c r="J34" s="50">
        <v>-6970</v>
      </c>
      <c r="K34" s="51">
        <v>-6.0776756596501631</v>
      </c>
    </row>
    <row r="35" spans="1:11" s="32" customFormat="1" ht="12" customHeight="1" x14ac:dyDescent="0.2">
      <c r="A35" s="127" t="s">
        <v>80</v>
      </c>
      <c r="B35" s="47">
        <v>46530</v>
      </c>
      <c r="C35" s="47">
        <v>-1319</v>
      </c>
      <c r="D35" s="48">
        <v>-2.7565884344500406</v>
      </c>
      <c r="E35" s="47">
        <v>1076</v>
      </c>
      <c r="F35" s="48">
        <v>2.3672284067408809</v>
      </c>
      <c r="G35" s="47">
        <v>34254</v>
      </c>
      <c r="H35" s="47">
        <v>-957</v>
      </c>
      <c r="I35" s="48">
        <v>-2.7179006560449861</v>
      </c>
      <c r="J35" s="47">
        <v>-67</v>
      </c>
      <c r="K35" s="48">
        <v>-0.19521575711663414</v>
      </c>
    </row>
    <row r="36" spans="1:11" s="32" customFormat="1" ht="12" customHeight="1" x14ac:dyDescent="0.2">
      <c r="A36" s="49" t="s">
        <v>81</v>
      </c>
      <c r="B36" s="50">
        <v>122905</v>
      </c>
      <c r="C36" s="50">
        <v>-218</v>
      </c>
      <c r="D36" s="51">
        <v>-0.17705871364407949</v>
      </c>
      <c r="E36" s="50">
        <v>-339</v>
      </c>
      <c r="F36" s="51">
        <v>-0.27506410048359353</v>
      </c>
      <c r="G36" s="50">
        <v>91828</v>
      </c>
      <c r="H36" s="50">
        <v>-232</v>
      </c>
      <c r="I36" s="51">
        <v>-0.25200955898327176</v>
      </c>
      <c r="J36" s="50">
        <v>-2545</v>
      </c>
      <c r="K36" s="51">
        <v>-2.6967458913036566</v>
      </c>
    </row>
    <row r="37" spans="1:11" s="32" customFormat="1" ht="12" customHeight="1" x14ac:dyDescent="0.2">
      <c r="A37" s="127" t="s">
        <v>82</v>
      </c>
      <c r="B37" s="47">
        <v>45287</v>
      </c>
      <c r="C37" s="47">
        <v>-409</v>
      </c>
      <c r="D37" s="48">
        <v>-0.89504551820728295</v>
      </c>
      <c r="E37" s="47">
        <v>-3300</v>
      </c>
      <c r="F37" s="48">
        <v>-6.7919402309259675</v>
      </c>
      <c r="G37" s="47">
        <v>34242</v>
      </c>
      <c r="H37" s="47">
        <v>-415</v>
      </c>
      <c r="I37" s="48">
        <v>-1.1974492887439767</v>
      </c>
      <c r="J37" s="47">
        <v>-4016</v>
      </c>
      <c r="K37" s="48">
        <v>-10.497150922682838</v>
      </c>
    </row>
    <row r="38" spans="1:11" s="32" customFormat="1" ht="12" customHeight="1" x14ac:dyDescent="0.2">
      <c r="A38" s="126" t="s">
        <v>83</v>
      </c>
      <c r="B38" s="50">
        <v>77618</v>
      </c>
      <c r="C38" s="50">
        <v>191</v>
      </c>
      <c r="D38" s="51">
        <v>0.24668397329097086</v>
      </c>
      <c r="E38" s="50">
        <v>2961</v>
      </c>
      <c r="F38" s="51">
        <v>3.9661384732844875</v>
      </c>
      <c r="G38" s="50">
        <v>57586</v>
      </c>
      <c r="H38" s="50">
        <v>183</v>
      </c>
      <c r="I38" s="51">
        <v>0.31879866905910842</v>
      </c>
      <c r="J38" s="50">
        <v>1471</v>
      </c>
      <c r="K38" s="51">
        <v>2.6214024770560456</v>
      </c>
    </row>
    <row r="39" spans="1:11" s="32" customFormat="1" ht="12.75" customHeight="1" x14ac:dyDescent="0.2">
      <c r="A39" s="107" t="s">
        <v>89</v>
      </c>
      <c r="B39" s="108">
        <v>25515</v>
      </c>
      <c r="C39" s="108">
        <v>1023</v>
      </c>
      <c r="D39" s="109">
        <v>4.1768740813326799</v>
      </c>
      <c r="E39" s="108">
        <v>-2203</v>
      </c>
      <c r="F39" s="109">
        <v>-7.9479038891694929</v>
      </c>
      <c r="G39" s="108">
        <v>19742</v>
      </c>
      <c r="H39" s="108">
        <v>819</v>
      </c>
      <c r="I39" s="109">
        <v>4.3280663742535541</v>
      </c>
      <c r="J39" s="108">
        <v>-1803</v>
      </c>
      <c r="K39" s="109">
        <v>-8.3685309816662805</v>
      </c>
    </row>
    <row r="40" spans="1:11" s="32" customFormat="1" ht="12" customHeight="1" x14ac:dyDescent="0.2">
      <c r="A40" s="46" t="s">
        <v>78</v>
      </c>
      <c r="B40" s="47">
        <v>15943</v>
      </c>
      <c r="C40" s="47">
        <v>1016</v>
      </c>
      <c r="D40" s="48">
        <v>6.8064580960675283</v>
      </c>
      <c r="E40" s="47">
        <v>-2173</v>
      </c>
      <c r="F40" s="48">
        <v>-11.994921616250828</v>
      </c>
      <c r="G40" s="47">
        <v>11962</v>
      </c>
      <c r="H40" s="47">
        <v>787</v>
      </c>
      <c r="I40" s="48">
        <v>7.0425055928411631</v>
      </c>
      <c r="J40" s="47">
        <v>-1712</v>
      </c>
      <c r="K40" s="48">
        <v>-12.520111159865438</v>
      </c>
    </row>
    <row r="41" spans="1:11" s="32" customFormat="1" ht="12" customHeight="1" x14ac:dyDescent="0.2">
      <c r="A41" s="126" t="s">
        <v>178</v>
      </c>
      <c r="B41" s="50">
        <v>12842</v>
      </c>
      <c r="C41" s="50">
        <v>1083</v>
      </c>
      <c r="D41" s="51">
        <v>9.2099668339144483</v>
      </c>
      <c r="E41" s="50">
        <v>-1892</v>
      </c>
      <c r="F41" s="51">
        <v>-12.841047916383873</v>
      </c>
      <c r="G41" s="50">
        <v>9583</v>
      </c>
      <c r="H41" s="50">
        <v>815</v>
      </c>
      <c r="I41" s="51">
        <v>9.2951642335766422</v>
      </c>
      <c r="J41" s="50">
        <v>-1473</v>
      </c>
      <c r="K41" s="51">
        <v>-13.323082489146165</v>
      </c>
    </row>
    <row r="42" spans="1:11" s="32" customFormat="1" ht="12" customHeight="1" x14ac:dyDescent="0.2">
      <c r="A42" s="127" t="s">
        <v>80</v>
      </c>
      <c r="B42" s="47">
        <v>3101</v>
      </c>
      <c r="C42" s="47">
        <v>-67</v>
      </c>
      <c r="D42" s="48">
        <v>-2.1148989898989901</v>
      </c>
      <c r="E42" s="47">
        <v>-281</v>
      </c>
      <c r="F42" s="48">
        <v>-8.3086930810171502</v>
      </c>
      <c r="G42" s="47">
        <v>2379</v>
      </c>
      <c r="H42" s="47">
        <v>-28</v>
      </c>
      <c r="I42" s="48">
        <v>-1.1632737847943497</v>
      </c>
      <c r="J42" s="47">
        <v>-239</v>
      </c>
      <c r="K42" s="48">
        <v>-9.1291061879297182</v>
      </c>
    </row>
    <row r="43" spans="1:11" s="32" customFormat="1" ht="12" customHeight="1" x14ac:dyDescent="0.2">
      <c r="A43" s="49" t="s">
        <v>81</v>
      </c>
      <c r="B43" s="50">
        <v>9572</v>
      </c>
      <c r="C43" s="50">
        <v>7</v>
      </c>
      <c r="D43" s="51">
        <v>7.3183481442760059E-2</v>
      </c>
      <c r="E43" s="50">
        <v>-30</v>
      </c>
      <c r="F43" s="51">
        <v>-0.3124349093938763</v>
      </c>
      <c r="G43" s="50">
        <v>7780</v>
      </c>
      <c r="H43" s="50">
        <v>32</v>
      </c>
      <c r="I43" s="51">
        <v>0.41300980898296336</v>
      </c>
      <c r="J43" s="50">
        <v>-91</v>
      </c>
      <c r="K43" s="51">
        <v>-1.1561428026934315</v>
      </c>
    </row>
    <row r="44" spans="1:11" s="32" customFormat="1" ht="12" customHeight="1" x14ac:dyDescent="0.2">
      <c r="A44" s="127" t="s">
        <v>82</v>
      </c>
      <c r="B44" s="47">
        <v>3369</v>
      </c>
      <c r="C44" s="47">
        <v>-35</v>
      </c>
      <c r="D44" s="48">
        <v>-1.0282021151586369</v>
      </c>
      <c r="E44" s="47">
        <v>-478</v>
      </c>
      <c r="F44" s="48">
        <v>-12.425266441382895</v>
      </c>
      <c r="G44" s="47">
        <v>2704</v>
      </c>
      <c r="H44" s="47">
        <v>-14</v>
      </c>
      <c r="I44" s="48">
        <v>-0.51508462104488595</v>
      </c>
      <c r="J44" s="47">
        <v>-430</v>
      </c>
      <c r="K44" s="48">
        <v>-13.720485003190811</v>
      </c>
    </row>
    <row r="45" spans="1:11" s="32" customFormat="1" ht="12" customHeight="1" x14ac:dyDescent="0.2">
      <c r="A45" s="128" t="s">
        <v>83</v>
      </c>
      <c r="B45" s="58">
        <v>6203</v>
      </c>
      <c r="C45" s="58">
        <v>42</v>
      </c>
      <c r="D45" s="59">
        <v>0.68170751501379645</v>
      </c>
      <c r="E45" s="58">
        <v>448</v>
      </c>
      <c r="F45" s="59">
        <v>7.7845351867940922</v>
      </c>
      <c r="G45" s="58">
        <v>5076</v>
      </c>
      <c r="H45" s="58">
        <v>46</v>
      </c>
      <c r="I45" s="59">
        <v>0.91451292246520877</v>
      </c>
      <c r="J45" s="58">
        <v>339</v>
      </c>
      <c r="K45" s="59">
        <v>7.1564281190626975</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417452</v>
      </c>
      <c r="C11" s="108">
        <v>7167</v>
      </c>
      <c r="D11" s="109">
        <v>1.7468345174695639</v>
      </c>
      <c r="E11" s="108">
        <v>-7094</v>
      </c>
      <c r="F11" s="109">
        <v>-1.67096145058486</v>
      </c>
      <c r="G11" s="108">
        <v>291742</v>
      </c>
      <c r="H11" s="108">
        <v>4172</v>
      </c>
      <c r="I11" s="109">
        <v>1.4507772020725389</v>
      </c>
      <c r="J11" s="108">
        <v>-14234</v>
      </c>
      <c r="K11" s="109">
        <v>-4.6519988495829736</v>
      </c>
      <c r="L11" s="108">
        <v>248303</v>
      </c>
      <c r="M11" s="108">
        <v>4445</v>
      </c>
      <c r="N11" s="109">
        <v>1.8227821109006062</v>
      </c>
      <c r="O11" s="108">
        <v>-3974</v>
      </c>
      <c r="P11" s="109">
        <v>-1.5752525993253448</v>
      </c>
      <c r="Q11" s="108">
        <v>172956</v>
      </c>
      <c r="R11" s="108">
        <v>2422</v>
      </c>
      <c r="S11" s="109">
        <v>1.4202446432969378</v>
      </c>
      <c r="T11" s="108">
        <v>-8403</v>
      </c>
      <c r="U11" s="109">
        <v>-4.6333515292872152</v>
      </c>
      <c r="V11" s="108">
        <v>169149</v>
      </c>
      <c r="W11" s="108">
        <v>2722</v>
      </c>
      <c r="X11" s="109">
        <v>1.6355519236662321</v>
      </c>
      <c r="Y11" s="108">
        <v>-3120</v>
      </c>
      <c r="Z11" s="109">
        <v>-1.8111209793984988</v>
      </c>
      <c r="AA11" s="108">
        <v>118786</v>
      </c>
      <c r="AB11" s="108">
        <v>1750</v>
      </c>
      <c r="AC11" s="109">
        <v>1.4952664137530332</v>
      </c>
      <c r="AD11" s="108">
        <v>-5831</v>
      </c>
      <c r="AE11" s="109">
        <v>-4.6791368753861828</v>
      </c>
    </row>
    <row r="12" spans="1:31" s="32" customFormat="1" ht="14.25" customHeight="1" x14ac:dyDescent="0.2">
      <c r="A12" s="132" t="s">
        <v>85</v>
      </c>
      <c r="B12" s="133">
        <v>3102</v>
      </c>
      <c r="C12" s="133">
        <v>93</v>
      </c>
      <c r="D12" s="134">
        <v>3.0907278165503489</v>
      </c>
      <c r="E12" s="133">
        <v>-223</v>
      </c>
      <c r="F12" s="134">
        <v>-6.7067669172932334</v>
      </c>
      <c r="G12" s="133">
        <v>2103</v>
      </c>
      <c r="H12" s="133">
        <v>80</v>
      </c>
      <c r="I12" s="134">
        <v>3.9545229856648541</v>
      </c>
      <c r="J12" s="133">
        <v>-152</v>
      </c>
      <c r="K12" s="134">
        <v>-6.7405764966740573</v>
      </c>
      <c r="L12" s="133">
        <v>1315</v>
      </c>
      <c r="M12" s="133">
        <v>31</v>
      </c>
      <c r="N12" s="134">
        <v>2.4143302180685358</v>
      </c>
      <c r="O12" s="133">
        <v>-41</v>
      </c>
      <c r="P12" s="134">
        <v>-3.0235988200589969</v>
      </c>
      <c r="Q12" s="133">
        <v>961</v>
      </c>
      <c r="R12" s="133">
        <v>27</v>
      </c>
      <c r="S12" s="134">
        <v>2.8907922912205568</v>
      </c>
      <c r="T12" s="133">
        <v>-27</v>
      </c>
      <c r="U12" s="134">
        <v>-2.7327935222672064</v>
      </c>
      <c r="V12" s="133">
        <v>1787</v>
      </c>
      <c r="W12" s="133">
        <v>62</v>
      </c>
      <c r="X12" s="134">
        <v>3.5942028985507246</v>
      </c>
      <c r="Y12" s="133">
        <v>-182</v>
      </c>
      <c r="Z12" s="134">
        <v>-9.2432706957846626</v>
      </c>
      <c r="AA12" s="133">
        <v>1142</v>
      </c>
      <c r="AB12" s="133">
        <v>53</v>
      </c>
      <c r="AC12" s="134">
        <v>4.8668503213957761</v>
      </c>
      <c r="AD12" s="133">
        <v>-125</v>
      </c>
      <c r="AE12" s="134">
        <v>-9.8658247829518544</v>
      </c>
    </row>
    <row r="13" spans="1:31" s="32" customFormat="1" ht="24" customHeight="1" x14ac:dyDescent="0.2">
      <c r="A13" s="135" t="s">
        <v>179</v>
      </c>
      <c r="B13" s="136">
        <v>2718</v>
      </c>
      <c r="C13" s="136">
        <v>84</v>
      </c>
      <c r="D13" s="137">
        <v>3.1890660592255125</v>
      </c>
      <c r="E13" s="136">
        <v>-193</v>
      </c>
      <c r="F13" s="137">
        <v>-6.6300240467193401</v>
      </c>
      <c r="G13" s="136">
        <v>1850</v>
      </c>
      <c r="H13" s="136">
        <v>74</v>
      </c>
      <c r="I13" s="137">
        <v>4.166666666666667</v>
      </c>
      <c r="J13" s="136">
        <v>-146</v>
      </c>
      <c r="K13" s="137">
        <v>-7.3146292585170345</v>
      </c>
      <c r="L13" s="136">
        <v>1170</v>
      </c>
      <c r="M13" s="136">
        <v>29</v>
      </c>
      <c r="N13" s="137">
        <v>2.541630148992112</v>
      </c>
      <c r="O13" s="136">
        <v>-27</v>
      </c>
      <c r="P13" s="137">
        <v>-2.255639097744361</v>
      </c>
      <c r="Q13" s="136">
        <v>848</v>
      </c>
      <c r="R13" s="136">
        <v>27</v>
      </c>
      <c r="S13" s="137">
        <v>3.2886723507917175</v>
      </c>
      <c r="T13" s="136">
        <v>-26</v>
      </c>
      <c r="U13" s="137">
        <v>-2.9748283752860414</v>
      </c>
      <c r="V13" s="136">
        <v>1548</v>
      </c>
      <c r="W13" s="136">
        <v>55</v>
      </c>
      <c r="X13" s="137">
        <v>3.6838580040187541</v>
      </c>
      <c r="Y13" s="136">
        <v>-166</v>
      </c>
      <c r="Z13" s="137">
        <v>-9.6849474912485416</v>
      </c>
      <c r="AA13" s="136">
        <v>1002</v>
      </c>
      <c r="AB13" s="136">
        <v>47</v>
      </c>
      <c r="AC13" s="137">
        <v>4.9214659685863875</v>
      </c>
      <c r="AD13" s="136">
        <v>-120</v>
      </c>
      <c r="AE13" s="137">
        <v>-10.695187165775401</v>
      </c>
    </row>
    <row r="14" spans="1:31" s="32" customFormat="1" ht="15.75" customHeight="1" x14ac:dyDescent="0.2">
      <c r="A14" s="135" t="s">
        <v>180</v>
      </c>
      <c r="B14" s="136">
        <v>354</v>
      </c>
      <c r="C14" s="136">
        <v>8</v>
      </c>
      <c r="D14" s="137">
        <v>2.3121387283236996</v>
      </c>
      <c r="E14" s="136">
        <v>-38</v>
      </c>
      <c r="F14" s="137">
        <v>-9.6938775510204085</v>
      </c>
      <c r="G14" s="136">
        <v>227</v>
      </c>
      <c r="H14" s="136">
        <v>5</v>
      </c>
      <c r="I14" s="137">
        <v>2.2522522522522523</v>
      </c>
      <c r="J14" s="136">
        <v>-15</v>
      </c>
      <c r="K14" s="137">
        <v>-6.1983471074380168</v>
      </c>
      <c r="L14" s="136">
        <v>133</v>
      </c>
      <c r="M14" s="136">
        <v>1</v>
      </c>
      <c r="N14" s="137">
        <v>0.75757575757575757</v>
      </c>
      <c r="O14" s="136">
        <v>-15</v>
      </c>
      <c r="P14" s="137">
        <v>-10.135135135135135</v>
      </c>
      <c r="Q14" s="136">
        <v>102</v>
      </c>
      <c r="R14" s="136">
        <v>-1</v>
      </c>
      <c r="S14" s="137">
        <v>-0.970873786407767</v>
      </c>
      <c r="T14" s="136">
        <v>-3</v>
      </c>
      <c r="U14" s="137">
        <v>-2.8571428571428572</v>
      </c>
      <c r="V14" s="136">
        <v>221</v>
      </c>
      <c r="W14" s="136">
        <v>7</v>
      </c>
      <c r="X14" s="137">
        <v>3.2710280373831777</v>
      </c>
      <c r="Y14" s="136">
        <v>-23</v>
      </c>
      <c r="Z14" s="137">
        <v>-9.4262295081967213</v>
      </c>
      <c r="AA14" s="136">
        <v>125</v>
      </c>
      <c r="AB14" s="136">
        <v>6</v>
      </c>
      <c r="AC14" s="137">
        <v>5.0420168067226889</v>
      </c>
      <c r="AD14" s="136">
        <v>-12</v>
      </c>
      <c r="AE14" s="137">
        <v>-8.7591240875912408</v>
      </c>
    </row>
    <row r="15" spans="1:31" s="32" customFormat="1" ht="15.75" customHeight="1" x14ac:dyDescent="0.2">
      <c r="A15" s="135" t="s">
        <v>181</v>
      </c>
      <c r="B15" s="136">
        <v>30</v>
      </c>
      <c r="C15" s="136">
        <v>1</v>
      </c>
      <c r="D15" s="137">
        <v>3.4482758620689653</v>
      </c>
      <c r="E15" s="136">
        <v>8</v>
      </c>
      <c r="F15" s="137">
        <v>36.363636363636367</v>
      </c>
      <c r="G15" s="136">
        <v>26</v>
      </c>
      <c r="H15" s="136">
        <v>1</v>
      </c>
      <c r="I15" s="137">
        <v>4</v>
      </c>
      <c r="J15" s="136">
        <v>9</v>
      </c>
      <c r="K15" s="137">
        <v>52.941176470588232</v>
      </c>
      <c r="L15" s="136">
        <v>12</v>
      </c>
      <c r="M15" s="136">
        <v>1</v>
      </c>
      <c r="N15" s="137">
        <v>9.0909090909090917</v>
      </c>
      <c r="O15" s="136">
        <v>1</v>
      </c>
      <c r="P15" s="137">
        <v>9.0909090909090917</v>
      </c>
      <c r="Q15" s="136">
        <v>11</v>
      </c>
      <c r="R15" s="136">
        <v>1</v>
      </c>
      <c r="S15" s="137">
        <v>10</v>
      </c>
      <c r="T15" s="136">
        <v>2</v>
      </c>
      <c r="U15" s="137">
        <v>22.222222222222221</v>
      </c>
      <c r="V15" s="136">
        <v>18</v>
      </c>
      <c r="W15" s="136">
        <v>0</v>
      </c>
      <c r="X15" s="137">
        <v>0</v>
      </c>
      <c r="Y15" s="136">
        <v>7</v>
      </c>
      <c r="Z15" s="137">
        <v>63.636363636363633</v>
      </c>
      <c r="AA15" s="136">
        <v>15</v>
      </c>
      <c r="AB15" s="136">
        <v>0</v>
      </c>
      <c r="AC15" s="137">
        <v>0</v>
      </c>
      <c r="AD15" s="136">
        <v>7</v>
      </c>
      <c r="AE15" s="137">
        <v>87.5</v>
      </c>
    </row>
    <row r="16" spans="1:31" s="32" customFormat="1" ht="14.25" customHeight="1" x14ac:dyDescent="0.2">
      <c r="A16" s="132" t="s">
        <v>86</v>
      </c>
      <c r="B16" s="133">
        <v>23804</v>
      </c>
      <c r="C16" s="133">
        <v>306</v>
      </c>
      <c r="D16" s="134">
        <v>1.30223848838199</v>
      </c>
      <c r="E16" s="133">
        <v>1174</v>
      </c>
      <c r="F16" s="134">
        <v>5.1878038002651348</v>
      </c>
      <c r="G16" s="133">
        <v>15504</v>
      </c>
      <c r="H16" s="133">
        <v>103</v>
      </c>
      <c r="I16" s="134">
        <v>0.66878774105577565</v>
      </c>
      <c r="J16" s="133">
        <v>-1128</v>
      </c>
      <c r="K16" s="134">
        <v>-6.7821067821067818</v>
      </c>
      <c r="L16" s="133">
        <v>10513</v>
      </c>
      <c r="M16" s="133">
        <v>132</v>
      </c>
      <c r="N16" s="134">
        <v>1.2715538002119255</v>
      </c>
      <c r="O16" s="133">
        <v>151</v>
      </c>
      <c r="P16" s="134">
        <v>1.4572476355915847</v>
      </c>
      <c r="Q16" s="133">
        <v>7347</v>
      </c>
      <c r="R16" s="133">
        <v>90</v>
      </c>
      <c r="S16" s="134">
        <v>1.2401818933443571</v>
      </c>
      <c r="T16" s="133">
        <v>-541</v>
      </c>
      <c r="U16" s="134">
        <v>-6.8585192697768766</v>
      </c>
      <c r="V16" s="133">
        <v>13291</v>
      </c>
      <c r="W16" s="133">
        <v>174</v>
      </c>
      <c r="X16" s="134">
        <v>1.3265228329648548</v>
      </c>
      <c r="Y16" s="133">
        <v>1023</v>
      </c>
      <c r="Z16" s="134">
        <v>8.3387675252689917</v>
      </c>
      <c r="AA16" s="133">
        <v>8157</v>
      </c>
      <c r="AB16" s="133">
        <v>13</v>
      </c>
      <c r="AC16" s="134">
        <v>0.15962671905697445</v>
      </c>
      <c r="AD16" s="133">
        <v>-587</v>
      </c>
      <c r="AE16" s="134">
        <v>-6.7131747483989024</v>
      </c>
    </row>
    <row r="17" spans="1:31" s="32" customFormat="1" ht="14.1" customHeight="1" x14ac:dyDescent="0.2">
      <c r="A17" s="135" t="s">
        <v>182</v>
      </c>
      <c r="B17" s="136">
        <v>67</v>
      </c>
      <c r="C17" s="136">
        <v>-4</v>
      </c>
      <c r="D17" s="137">
        <v>-5.6338028169014081</v>
      </c>
      <c r="E17" s="136">
        <v>-12</v>
      </c>
      <c r="F17" s="137">
        <v>-15.189873417721518</v>
      </c>
      <c r="G17" s="136">
        <v>57</v>
      </c>
      <c r="H17" s="136">
        <v>-1</v>
      </c>
      <c r="I17" s="137">
        <v>-1.7241379310344827</v>
      </c>
      <c r="J17" s="136">
        <v>-11</v>
      </c>
      <c r="K17" s="137">
        <v>-16.176470588235293</v>
      </c>
      <c r="L17" s="136">
        <v>50</v>
      </c>
      <c r="M17" s="136">
        <v>-2</v>
      </c>
      <c r="N17" s="137">
        <v>-3.8461538461538463</v>
      </c>
      <c r="O17" s="136">
        <v>-5</v>
      </c>
      <c r="P17" s="137">
        <v>-9.0909090909090917</v>
      </c>
      <c r="Q17" s="136">
        <v>45</v>
      </c>
      <c r="R17" s="136">
        <v>-1</v>
      </c>
      <c r="S17" s="137">
        <v>-2.1739130434782608</v>
      </c>
      <c r="T17" s="136">
        <v>-5</v>
      </c>
      <c r="U17" s="137">
        <v>-10</v>
      </c>
      <c r="V17" s="136">
        <v>17</v>
      </c>
      <c r="W17" s="136">
        <v>-2</v>
      </c>
      <c r="X17" s="137">
        <v>-10.526315789473685</v>
      </c>
      <c r="Y17" s="136">
        <v>-7</v>
      </c>
      <c r="Z17" s="137">
        <v>-29.166666666666668</v>
      </c>
      <c r="AA17" s="136">
        <v>12</v>
      </c>
      <c r="AB17" s="136">
        <v>0</v>
      </c>
      <c r="AC17" s="137">
        <v>0</v>
      </c>
      <c r="AD17" s="136">
        <v>-6</v>
      </c>
      <c r="AE17" s="137">
        <v>-33.333333333333336</v>
      </c>
    </row>
    <row r="18" spans="1:31" s="32" customFormat="1" ht="21.75" customHeight="1" x14ac:dyDescent="0.2">
      <c r="A18" s="135" t="s">
        <v>183</v>
      </c>
      <c r="B18" s="136">
        <v>28</v>
      </c>
      <c r="C18" s="136">
        <v>0</v>
      </c>
      <c r="D18" s="137">
        <v>0</v>
      </c>
      <c r="E18" s="136">
        <v>-3</v>
      </c>
      <c r="F18" s="137">
        <v>-9.67741935483871</v>
      </c>
      <c r="G18" s="136">
        <v>18</v>
      </c>
      <c r="H18" s="136">
        <v>1</v>
      </c>
      <c r="I18" s="137">
        <v>5.882352941176471</v>
      </c>
      <c r="J18" s="136">
        <v>-3</v>
      </c>
      <c r="K18" s="137">
        <v>-14.285714285714286</v>
      </c>
      <c r="L18" s="136">
        <v>18</v>
      </c>
      <c r="M18" s="136">
        <v>1</v>
      </c>
      <c r="N18" s="137">
        <v>5.882352941176471</v>
      </c>
      <c r="O18" s="136">
        <v>2</v>
      </c>
      <c r="P18" s="137">
        <v>12.5</v>
      </c>
      <c r="Q18" s="136">
        <v>13</v>
      </c>
      <c r="R18" s="136">
        <v>2</v>
      </c>
      <c r="S18" s="137">
        <v>18.181818181818183</v>
      </c>
      <c r="T18" s="136">
        <v>2</v>
      </c>
      <c r="U18" s="137">
        <v>18.181818181818183</v>
      </c>
      <c r="V18" s="136">
        <v>10</v>
      </c>
      <c r="W18" s="136">
        <v>-1</v>
      </c>
      <c r="X18" s="137">
        <v>-9.0909090909090917</v>
      </c>
      <c r="Y18" s="136">
        <v>-5</v>
      </c>
      <c r="Z18" s="137">
        <v>-33.333333333333336</v>
      </c>
      <c r="AA18" s="136">
        <v>5</v>
      </c>
      <c r="AB18" s="136">
        <v>-1</v>
      </c>
      <c r="AC18" s="137">
        <v>-16.666666666666668</v>
      </c>
      <c r="AD18" s="136">
        <v>-5</v>
      </c>
      <c r="AE18" s="137">
        <v>-50</v>
      </c>
    </row>
    <row r="19" spans="1:31" s="32" customFormat="1" ht="14.1" customHeight="1" x14ac:dyDescent="0.2">
      <c r="A19" s="135" t="s">
        <v>184</v>
      </c>
      <c r="B19" s="136">
        <v>5</v>
      </c>
      <c r="C19" s="136">
        <v>1</v>
      </c>
      <c r="D19" s="137">
        <v>25</v>
      </c>
      <c r="E19" s="136">
        <v>-4</v>
      </c>
      <c r="F19" s="137">
        <v>-44.444444444444443</v>
      </c>
      <c r="G19" s="136">
        <v>3</v>
      </c>
      <c r="H19" s="136">
        <v>0</v>
      </c>
      <c r="I19" s="137">
        <v>0</v>
      </c>
      <c r="J19" s="136">
        <v>-2</v>
      </c>
      <c r="K19" s="137">
        <v>-40</v>
      </c>
      <c r="L19" s="136">
        <v>1</v>
      </c>
      <c r="M19" s="136">
        <v>0</v>
      </c>
      <c r="N19" s="137">
        <v>0</v>
      </c>
      <c r="O19" s="136">
        <v>0</v>
      </c>
      <c r="P19" s="137">
        <v>0</v>
      </c>
      <c r="Q19" s="136">
        <v>1</v>
      </c>
      <c r="R19" s="136">
        <v>0</v>
      </c>
      <c r="S19" s="137">
        <v>0</v>
      </c>
      <c r="T19" s="136">
        <v>1</v>
      </c>
      <c r="U19" s="137">
        <v>0</v>
      </c>
      <c r="V19" s="136">
        <v>4</v>
      </c>
      <c r="W19" s="136">
        <v>1</v>
      </c>
      <c r="X19" s="137">
        <v>33.333333333333336</v>
      </c>
      <c r="Y19" s="136">
        <v>-4</v>
      </c>
      <c r="Z19" s="137">
        <v>-50</v>
      </c>
      <c r="AA19" s="136">
        <v>2</v>
      </c>
      <c r="AB19" s="136">
        <v>0</v>
      </c>
      <c r="AC19" s="137">
        <v>0</v>
      </c>
      <c r="AD19" s="136">
        <v>-3</v>
      </c>
      <c r="AE19" s="137">
        <v>-60</v>
      </c>
    </row>
    <row r="20" spans="1:31" s="32" customFormat="1" ht="14.1" customHeight="1" x14ac:dyDescent="0.2">
      <c r="A20" s="135" t="s">
        <v>185</v>
      </c>
      <c r="B20" s="136">
        <v>66</v>
      </c>
      <c r="C20" s="136">
        <v>-4</v>
      </c>
      <c r="D20" s="137">
        <v>-5.7142857142857144</v>
      </c>
      <c r="E20" s="136">
        <v>-12</v>
      </c>
      <c r="F20" s="137">
        <v>-15.384615384615385</v>
      </c>
      <c r="G20" s="136">
        <v>47</v>
      </c>
      <c r="H20" s="136">
        <v>-6</v>
      </c>
      <c r="I20" s="137">
        <v>-11.320754716981131</v>
      </c>
      <c r="J20" s="136">
        <v>-8</v>
      </c>
      <c r="K20" s="137">
        <v>-14.545454545454545</v>
      </c>
      <c r="L20" s="136">
        <v>26</v>
      </c>
      <c r="M20" s="136">
        <v>-2</v>
      </c>
      <c r="N20" s="137">
        <v>-7.1428571428571432</v>
      </c>
      <c r="O20" s="136">
        <v>-4</v>
      </c>
      <c r="P20" s="137">
        <v>-13.333333333333334</v>
      </c>
      <c r="Q20" s="136">
        <v>17</v>
      </c>
      <c r="R20" s="136">
        <v>-3</v>
      </c>
      <c r="S20" s="137">
        <v>-15</v>
      </c>
      <c r="T20" s="136">
        <v>-3</v>
      </c>
      <c r="U20" s="137">
        <v>-15</v>
      </c>
      <c r="V20" s="136">
        <v>40</v>
      </c>
      <c r="W20" s="136">
        <v>-2</v>
      </c>
      <c r="X20" s="137">
        <v>-4.7619047619047619</v>
      </c>
      <c r="Y20" s="136">
        <v>-8</v>
      </c>
      <c r="Z20" s="137">
        <v>-16.666666666666668</v>
      </c>
      <c r="AA20" s="136">
        <v>30</v>
      </c>
      <c r="AB20" s="136">
        <v>-3</v>
      </c>
      <c r="AC20" s="137">
        <v>-9.0909090909090917</v>
      </c>
      <c r="AD20" s="136">
        <v>-5</v>
      </c>
      <c r="AE20" s="137">
        <v>-14.285714285714286</v>
      </c>
    </row>
    <row r="21" spans="1:31" s="32" customFormat="1" ht="19.5" customHeight="1" x14ac:dyDescent="0.2">
      <c r="A21" s="135" t="s">
        <v>186</v>
      </c>
      <c r="B21" s="136">
        <v>42</v>
      </c>
      <c r="C21" s="136">
        <v>2</v>
      </c>
      <c r="D21" s="137">
        <v>5</v>
      </c>
      <c r="E21" s="136">
        <v>-9</v>
      </c>
      <c r="F21" s="137">
        <v>-17.647058823529413</v>
      </c>
      <c r="G21" s="136">
        <v>27</v>
      </c>
      <c r="H21" s="136">
        <v>2</v>
      </c>
      <c r="I21" s="137">
        <v>8</v>
      </c>
      <c r="J21" s="136">
        <v>-3</v>
      </c>
      <c r="K21" s="137">
        <v>-10</v>
      </c>
      <c r="L21" s="136">
        <v>20</v>
      </c>
      <c r="M21" s="136">
        <v>-1</v>
      </c>
      <c r="N21" s="137">
        <v>-4.7619047619047619</v>
      </c>
      <c r="O21" s="136">
        <v>-7</v>
      </c>
      <c r="P21" s="137">
        <v>-25.925925925925927</v>
      </c>
      <c r="Q21" s="136">
        <v>15</v>
      </c>
      <c r="R21" s="136">
        <v>0</v>
      </c>
      <c r="S21" s="137">
        <v>0</v>
      </c>
      <c r="T21" s="136">
        <v>-1</v>
      </c>
      <c r="U21" s="137">
        <v>-6.25</v>
      </c>
      <c r="V21" s="136">
        <v>22</v>
      </c>
      <c r="W21" s="136">
        <v>3</v>
      </c>
      <c r="X21" s="137">
        <v>15.789473684210526</v>
      </c>
      <c r="Y21" s="136">
        <v>-2</v>
      </c>
      <c r="Z21" s="137">
        <v>-8.3333333333333339</v>
      </c>
      <c r="AA21" s="136">
        <v>12</v>
      </c>
      <c r="AB21" s="136">
        <v>2</v>
      </c>
      <c r="AC21" s="137">
        <v>20</v>
      </c>
      <c r="AD21" s="136">
        <v>-2</v>
      </c>
      <c r="AE21" s="137">
        <v>-14.285714285714286</v>
      </c>
    </row>
    <row r="22" spans="1:31" s="32" customFormat="1" ht="14.1" customHeight="1" x14ac:dyDescent="0.2">
      <c r="A22" s="135" t="s">
        <v>187</v>
      </c>
      <c r="B22" s="136">
        <v>3267</v>
      </c>
      <c r="C22" s="136">
        <v>126</v>
      </c>
      <c r="D22" s="137">
        <v>4.0114613180515759</v>
      </c>
      <c r="E22" s="136">
        <v>-126</v>
      </c>
      <c r="F22" s="137">
        <v>-3.7135278514588861</v>
      </c>
      <c r="G22" s="136">
        <v>2427</v>
      </c>
      <c r="H22" s="136">
        <v>63</v>
      </c>
      <c r="I22" s="137">
        <v>2.6649746192893402</v>
      </c>
      <c r="J22" s="136">
        <v>-189</v>
      </c>
      <c r="K22" s="137">
        <v>-7.2247706422018352</v>
      </c>
      <c r="L22" s="136">
        <v>1858</v>
      </c>
      <c r="M22" s="136">
        <v>66</v>
      </c>
      <c r="N22" s="137">
        <v>3.6830357142857144</v>
      </c>
      <c r="O22" s="136">
        <v>-66</v>
      </c>
      <c r="P22" s="137">
        <v>-3.4303534303534304</v>
      </c>
      <c r="Q22" s="136">
        <v>1397</v>
      </c>
      <c r="R22" s="136">
        <v>29</v>
      </c>
      <c r="S22" s="137">
        <v>2.1198830409356724</v>
      </c>
      <c r="T22" s="136">
        <v>-133</v>
      </c>
      <c r="U22" s="137">
        <v>-8.6928104575163392</v>
      </c>
      <c r="V22" s="136">
        <v>1409</v>
      </c>
      <c r="W22" s="136">
        <v>60</v>
      </c>
      <c r="X22" s="137">
        <v>4.4477390659747957</v>
      </c>
      <c r="Y22" s="136">
        <v>-60</v>
      </c>
      <c r="Z22" s="137">
        <v>-4.0844111640571814</v>
      </c>
      <c r="AA22" s="136">
        <v>1030</v>
      </c>
      <c r="AB22" s="136">
        <v>34</v>
      </c>
      <c r="AC22" s="137">
        <v>3.4136546184738954</v>
      </c>
      <c r="AD22" s="136">
        <v>-56</v>
      </c>
      <c r="AE22" s="137">
        <v>-5.1565377532228363</v>
      </c>
    </row>
    <row r="23" spans="1:31" s="32" customFormat="1" ht="14.1" customHeight="1" x14ac:dyDescent="0.2">
      <c r="A23" s="135" t="s">
        <v>188</v>
      </c>
      <c r="B23" s="136">
        <v>374</v>
      </c>
      <c r="C23" s="136">
        <v>-2</v>
      </c>
      <c r="D23" s="137">
        <v>-0.53191489361702127</v>
      </c>
      <c r="E23" s="136">
        <v>-13</v>
      </c>
      <c r="F23" s="137">
        <v>-3.3591731266149871</v>
      </c>
      <c r="G23" s="136">
        <v>212</v>
      </c>
      <c r="H23" s="136">
        <v>-1</v>
      </c>
      <c r="I23" s="137">
        <v>-0.46948356807511737</v>
      </c>
      <c r="J23" s="136">
        <v>11</v>
      </c>
      <c r="K23" s="137">
        <v>5.4726368159203984</v>
      </c>
      <c r="L23" s="136">
        <v>127</v>
      </c>
      <c r="M23" s="136">
        <v>4</v>
      </c>
      <c r="N23" s="137">
        <v>3.2520325203252032</v>
      </c>
      <c r="O23" s="136">
        <v>4</v>
      </c>
      <c r="P23" s="137">
        <v>3.2520325203252032</v>
      </c>
      <c r="Q23" s="136">
        <v>88</v>
      </c>
      <c r="R23" s="136">
        <v>3</v>
      </c>
      <c r="S23" s="137">
        <v>3.5294117647058822</v>
      </c>
      <c r="T23" s="136">
        <v>5</v>
      </c>
      <c r="U23" s="137">
        <v>6.024096385542169</v>
      </c>
      <c r="V23" s="136">
        <v>247</v>
      </c>
      <c r="W23" s="136">
        <v>-6</v>
      </c>
      <c r="X23" s="137">
        <v>-2.3715415019762847</v>
      </c>
      <c r="Y23" s="136">
        <v>-17</v>
      </c>
      <c r="Z23" s="137">
        <v>-6.4393939393939394</v>
      </c>
      <c r="AA23" s="136">
        <v>124</v>
      </c>
      <c r="AB23" s="136">
        <v>-4</v>
      </c>
      <c r="AC23" s="137">
        <v>-3.125</v>
      </c>
      <c r="AD23" s="136">
        <v>6</v>
      </c>
      <c r="AE23" s="137">
        <v>5.0847457627118642</v>
      </c>
    </row>
    <row r="24" spans="1:31" s="32" customFormat="1" ht="14.1" customHeight="1" x14ac:dyDescent="0.2">
      <c r="A24" s="135" t="s">
        <v>189</v>
      </c>
      <c r="B24" s="136">
        <v>53</v>
      </c>
      <c r="C24" s="136">
        <v>1</v>
      </c>
      <c r="D24" s="137">
        <v>1.9230769230769231</v>
      </c>
      <c r="E24" s="136">
        <v>-7</v>
      </c>
      <c r="F24" s="137">
        <v>-11.666666666666666</v>
      </c>
      <c r="G24" s="136">
        <v>19</v>
      </c>
      <c r="H24" s="136">
        <v>0</v>
      </c>
      <c r="I24" s="137">
        <v>0</v>
      </c>
      <c r="J24" s="136">
        <v>-7</v>
      </c>
      <c r="K24" s="137">
        <v>-26.923076923076923</v>
      </c>
      <c r="L24" s="136">
        <v>31</v>
      </c>
      <c r="M24" s="136">
        <v>0</v>
      </c>
      <c r="N24" s="137">
        <v>0</v>
      </c>
      <c r="O24" s="136">
        <v>-2</v>
      </c>
      <c r="P24" s="137">
        <v>-6.0606060606060606</v>
      </c>
      <c r="Q24" s="136">
        <v>11</v>
      </c>
      <c r="R24" s="136">
        <v>0</v>
      </c>
      <c r="S24" s="137">
        <v>0</v>
      </c>
      <c r="T24" s="136">
        <v>-3</v>
      </c>
      <c r="U24" s="137">
        <v>-21.428571428571427</v>
      </c>
      <c r="V24" s="136">
        <v>22</v>
      </c>
      <c r="W24" s="136">
        <v>1</v>
      </c>
      <c r="X24" s="137">
        <v>4.7619047619047619</v>
      </c>
      <c r="Y24" s="136">
        <v>-5</v>
      </c>
      <c r="Z24" s="137">
        <v>-18.518518518518519</v>
      </c>
      <c r="AA24" s="136">
        <v>8</v>
      </c>
      <c r="AB24" s="136">
        <v>0</v>
      </c>
      <c r="AC24" s="137">
        <v>0</v>
      </c>
      <c r="AD24" s="136">
        <v>-4</v>
      </c>
      <c r="AE24" s="137">
        <v>-33.333333333333336</v>
      </c>
    </row>
    <row r="25" spans="1:31" s="32" customFormat="1" ht="14.1" customHeight="1" x14ac:dyDescent="0.2">
      <c r="A25" s="135" t="s">
        <v>190</v>
      </c>
      <c r="B25" s="136">
        <v>622</v>
      </c>
      <c r="C25" s="136">
        <v>11</v>
      </c>
      <c r="D25" s="137">
        <v>1.800327332242226</v>
      </c>
      <c r="E25" s="136">
        <v>-23</v>
      </c>
      <c r="F25" s="137">
        <v>-3.5658914728682172</v>
      </c>
      <c r="G25" s="136">
        <v>412</v>
      </c>
      <c r="H25" s="136">
        <v>-3</v>
      </c>
      <c r="I25" s="137">
        <v>-0.72289156626506024</v>
      </c>
      <c r="J25" s="136">
        <v>-32</v>
      </c>
      <c r="K25" s="137">
        <v>-7.2072072072072073</v>
      </c>
      <c r="L25" s="136">
        <v>432</v>
      </c>
      <c r="M25" s="136">
        <v>5</v>
      </c>
      <c r="N25" s="137">
        <v>1.1709601873536299</v>
      </c>
      <c r="O25" s="136">
        <v>-42</v>
      </c>
      <c r="P25" s="137">
        <v>-8.8607594936708853</v>
      </c>
      <c r="Q25" s="136">
        <v>290</v>
      </c>
      <c r="R25" s="136">
        <v>-1</v>
      </c>
      <c r="S25" s="137">
        <v>-0.3436426116838488</v>
      </c>
      <c r="T25" s="136">
        <v>-35</v>
      </c>
      <c r="U25" s="137">
        <v>-10.76923076923077</v>
      </c>
      <c r="V25" s="136">
        <v>190</v>
      </c>
      <c r="W25" s="136">
        <v>6</v>
      </c>
      <c r="X25" s="137">
        <v>3.2608695652173911</v>
      </c>
      <c r="Y25" s="136">
        <v>19</v>
      </c>
      <c r="Z25" s="137">
        <v>11.111111111111111</v>
      </c>
      <c r="AA25" s="136">
        <v>122</v>
      </c>
      <c r="AB25" s="136">
        <v>-2</v>
      </c>
      <c r="AC25" s="137">
        <v>-1.6129032258064515</v>
      </c>
      <c r="AD25" s="136">
        <v>3</v>
      </c>
      <c r="AE25" s="137">
        <v>2.5210084033613445</v>
      </c>
    </row>
    <row r="26" spans="1:31" s="32" customFormat="1" ht="14.1" customHeight="1" x14ac:dyDescent="0.2">
      <c r="A26" s="135" t="s">
        <v>191</v>
      </c>
      <c r="B26" s="136">
        <v>940</v>
      </c>
      <c r="C26" s="136">
        <v>-8</v>
      </c>
      <c r="D26" s="137">
        <v>-0.84388185654008441</v>
      </c>
      <c r="E26" s="136">
        <v>-55</v>
      </c>
      <c r="F26" s="137">
        <v>-5.5276381909547743</v>
      </c>
      <c r="G26" s="136">
        <v>720</v>
      </c>
      <c r="H26" s="136">
        <v>0</v>
      </c>
      <c r="I26" s="137">
        <v>0</v>
      </c>
      <c r="J26" s="136">
        <v>-73</v>
      </c>
      <c r="K26" s="137">
        <v>-9.2055485498108442</v>
      </c>
      <c r="L26" s="136">
        <v>785</v>
      </c>
      <c r="M26" s="136">
        <v>-12</v>
      </c>
      <c r="N26" s="137">
        <v>-1.5056461731493098</v>
      </c>
      <c r="O26" s="136">
        <v>-53</v>
      </c>
      <c r="P26" s="137">
        <v>-6.3245823389021476</v>
      </c>
      <c r="Q26" s="136">
        <v>608</v>
      </c>
      <c r="R26" s="136">
        <v>-5</v>
      </c>
      <c r="S26" s="137">
        <v>-0.81566068515497558</v>
      </c>
      <c r="T26" s="136">
        <v>-59</v>
      </c>
      <c r="U26" s="137">
        <v>-8.8455772113943034</v>
      </c>
      <c r="V26" s="136">
        <v>155</v>
      </c>
      <c r="W26" s="136">
        <v>4</v>
      </c>
      <c r="X26" s="137">
        <v>2.6490066225165565</v>
      </c>
      <c r="Y26" s="136">
        <v>-2</v>
      </c>
      <c r="Z26" s="137">
        <v>-1.2738853503184713</v>
      </c>
      <c r="AA26" s="136">
        <v>112</v>
      </c>
      <c r="AB26" s="136">
        <v>5</v>
      </c>
      <c r="AC26" s="137">
        <v>4.6728971962616823</v>
      </c>
      <c r="AD26" s="136">
        <v>-14</v>
      </c>
      <c r="AE26" s="137">
        <v>-11.111111111111111</v>
      </c>
    </row>
    <row r="27" spans="1:31" s="32" customFormat="1" ht="14.1" customHeight="1" x14ac:dyDescent="0.2">
      <c r="A27" s="135" t="s">
        <v>192</v>
      </c>
      <c r="B27" s="136">
        <v>168</v>
      </c>
      <c r="C27" s="136">
        <v>0</v>
      </c>
      <c r="D27" s="137">
        <v>0</v>
      </c>
      <c r="E27" s="136">
        <v>-6</v>
      </c>
      <c r="F27" s="137">
        <v>-3.4482758620689653</v>
      </c>
      <c r="G27" s="136">
        <v>133</v>
      </c>
      <c r="H27" s="136">
        <v>-2</v>
      </c>
      <c r="I27" s="137">
        <v>-1.4814814814814814</v>
      </c>
      <c r="J27" s="136">
        <v>-8</v>
      </c>
      <c r="K27" s="137">
        <v>-5.6737588652482271</v>
      </c>
      <c r="L27" s="136">
        <v>124</v>
      </c>
      <c r="M27" s="136">
        <v>-3</v>
      </c>
      <c r="N27" s="137">
        <v>-2.3622047244094486</v>
      </c>
      <c r="O27" s="136">
        <v>-6</v>
      </c>
      <c r="P27" s="137">
        <v>-4.615384615384615</v>
      </c>
      <c r="Q27" s="136">
        <v>101</v>
      </c>
      <c r="R27" s="136">
        <v>-3</v>
      </c>
      <c r="S27" s="137">
        <v>-2.8846153846153846</v>
      </c>
      <c r="T27" s="136">
        <v>-8</v>
      </c>
      <c r="U27" s="137">
        <v>-7.3394495412844041</v>
      </c>
      <c r="V27" s="136">
        <v>44</v>
      </c>
      <c r="W27" s="136">
        <v>3</v>
      </c>
      <c r="X27" s="137">
        <v>7.3170731707317076</v>
      </c>
      <c r="Y27" s="136">
        <v>0</v>
      </c>
      <c r="Z27" s="137">
        <v>0</v>
      </c>
      <c r="AA27" s="136">
        <v>32</v>
      </c>
      <c r="AB27" s="136">
        <v>1</v>
      </c>
      <c r="AC27" s="137">
        <v>3.225806451612903</v>
      </c>
      <c r="AD27" s="136">
        <v>0</v>
      </c>
      <c r="AE27" s="137">
        <v>0</v>
      </c>
    </row>
    <row r="28" spans="1:31" s="32" customFormat="1" ht="25.5" customHeight="1" x14ac:dyDescent="0.2">
      <c r="A28" s="135" t="s">
        <v>193</v>
      </c>
      <c r="B28" s="136">
        <v>385</v>
      </c>
      <c r="C28" s="136">
        <v>-3</v>
      </c>
      <c r="D28" s="137">
        <v>-0.77319587628865982</v>
      </c>
      <c r="E28" s="136">
        <v>-42</v>
      </c>
      <c r="F28" s="137">
        <v>-9.8360655737704921</v>
      </c>
      <c r="G28" s="136">
        <v>296</v>
      </c>
      <c r="H28" s="136">
        <v>1</v>
      </c>
      <c r="I28" s="137">
        <v>0.33898305084745761</v>
      </c>
      <c r="J28" s="136">
        <v>-42</v>
      </c>
      <c r="K28" s="137">
        <v>-12.42603550295858</v>
      </c>
      <c r="L28" s="136">
        <v>119</v>
      </c>
      <c r="M28" s="136">
        <v>-4</v>
      </c>
      <c r="N28" s="137">
        <v>-3.2520325203252032</v>
      </c>
      <c r="O28" s="136">
        <v>-20</v>
      </c>
      <c r="P28" s="137">
        <v>-14.388489208633093</v>
      </c>
      <c r="Q28" s="136">
        <v>95</v>
      </c>
      <c r="R28" s="136">
        <v>-2</v>
      </c>
      <c r="S28" s="137">
        <v>-2.0618556701030926</v>
      </c>
      <c r="T28" s="136">
        <v>-12</v>
      </c>
      <c r="U28" s="137">
        <v>-11.214953271028037</v>
      </c>
      <c r="V28" s="136">
        <v>266</v>
      </c>
      <c r="W28" s="136">
        <v>1</v>
      </c>
      <c r="X28" s="137">
        <v>0.37735849056603776</v>
      </c>
      <c r="Y28" s="136">
        <v>-22</v>
      </c>
      <c r="Z28" s="137">
        <v>-7.6388888888888893</v>
      </c>
      <c r="AA28" s="136">
        <v>201</v>
      </c>
      <c r="AB28" s="136">
        <v>3</v>
      </c>
      <c r="AC28" s="137">
        <v>1.5151515151515151</v>
      </c>
      <c r="AD28" s="136">
        <v>-30</v>
      </c>
      <c r="AE28" s="137">
        <v>-12.987012987012987</v>
      </c>
    </row>
    <row r="29" spans="1:31" s="32" customFormat="1" ht="14.1" customHeight="1" x14ac:dyDescent="0.2">
      <c r="A29" s="135" t="s">
        <v>194</v>
      </c>
      <c r="B29" s="136">
        <v>502</v>
      </c>
      <c r="C29" s="136">
        <v>18</v>
      </c>
      <c r="D29" s="137">
        <v>3.71900826446281</v>
      </c>
      <c r="E29" s="136">
        <v>-43</v>
      </c>
      <c r="F29" s="137">
        <v>-7.8899082568807337</v>
      </c>
      <c r="G29" s="136">
        <v>388</v>
      </c>
      <c r="H29" s="136">
        <v>6</v>
      </c>
      <c r="I29" s="137">
        <v>1.5706806282722514</v>
      </c>
      <c r="J29" s="136">
        <v>-37</v>
      </c>
      <c r="K29" s="137">
        <v>-8.7058823529411757</v>
      </c>
      <c r="L29" s="136">
        <v>280</v>
      </c>
      <c r="M29" s="136">
        <v>-2</v>
      </c>
      <c r="N29" s="137">
        <v>-0.70921985815602839</v>
      </c>
      <c r="O29" s="136">
        <v>-32</v>
      </c>
      <c r="P29" s="137">
        <v>-10.256410256410257</v>
      </c>
      <c r="Q29" s="136">
        <v>224</v>
      </c>
      <c r="R29" s="136">
        <v>1</v>
      </c>
      <c r="S29" s="137">
        <v>0.44843049327354262</v>
      </c>
      <c r="T29" s="136">
        <v>-22</v>
      </c>
      <c r="U29" s="137">
        <v>-8.9430894308943092</v>
      </c>
      <c r="V29" s="136">
        <v>222</v>
      </c>
      <c r="W29" s="136">
        <v>20</v>
      </c>
      <c r="X29" s="137">
        <v>9.9009900990099009</v>
      </c>
      <c r="Y29" s="136">
        <v>-11</v>
      </c>
      <c r="Z29" s="137">
        <v>-4.7210300429184553</v>
      </c>
      <c r="AA29" s="136">
        <v>164</v>
      </c>
      <c r="AB29" s="136">
        <v>5</v>
      </c>
      <c r="AC29" s="137">
        <v>3.1446540880503147</v>
      </c>
      <c r="AD29" s="136">
        <v>-15</v>
      </c>
      <c r="AE29" s="137">
        <v>-8.3798882681564244</v>
      </c>
    </row>
    <row r="30" spans="1:31" s="32" customFormat="1" ht="23.25" customHeight="1" x14ac:dyDescent="0.2">
      <c r="A30" s="135" t="s">
        <v>195</v>
      </c>
      <c r="B30" s="136">
        <v>1964</v>
      </c>
      <c r="C30" s="136">
        <v>8</v>
      </c>
      <c r="D30" s="137">
        <v>0.40899795501022496</v>
      </c>
      <c r="E30" s="136">
        <v>-221</v>
      </c>
      <c r="F30" s="137">
        <v>-10.11441647597254</v>
      </c>
      <c r="G30" s="136">
        <v>1453</v>
      </c>
      <c r="H30" s="136">
        <v>-13</v>
      </c>
      <c r="I30" s="137">
        <v>-0.88676671214188263</v>
      </c>
      <c r="J30" s="136">
        <v>-224</v>
      </c>
      <c r="K30" s="137">
        <v>-13.357185450208705</v>
      </c>
      <c r="L30" s="136">
        <v>1002</v>
      </c>
      <c r="M30" s="136">
        <v>4</v>
      </c>
      <c r="N30" s="137">
        <v>0.40080160320641284</v>
      </c>
      <c r="O30" s="136">
        <v>-102</v>
      </c>
      <c r="P30" s="137">
        <v>-9.2391304347826093</v>
      </c>
      <c r="Q30" s="136">
        <v>739</v>
      </c>
      <c r="R30" s="136">
        <v>-4</v>
      </c>
      <c r="S30" s="137">
        <v>-0.53835800807537015</v>
      </c>
      <c r="T30" s="136">
        <v>-121</v>
      </c>
      <c r="U30" s="137">
        <v>-14.069767441860465</v>
      </c>
      <c r="V30" s="136">
        <v>962</v>
      </c>
      <c r="W30" s="136">
        <v>4</v>
      </c>
      <c r="X30" s="137">
        <v>0.41753653444676408</v>
      </c>
      <c r="Y30" s="136">
        <v>-119</v>
      </c>
      <c r="Z30" s="137">
        <v>-11.008325624421831</v>
      </c>
      <c r="AA30" s="136">
        <v>714</v>
      </c>
      <c r="AB30" s="136">
        <v>-9</v>
      </c>
      <c r="AC30" s="137">
        <v>-1.2448132780082988</v>
      </c>
      <c r="AD30" s="136">
        <v>-103</v>
      </c>
      <c r="AE30" s="137">
        <v>-12.607099143206854</v>
      </c>
    </row>
    <row r="31" spans="1:31" s="32" customFormat="1" ht="14.1" customHeight="1" x14ac:dyDescent="0.2">
      <c r="A31" s="135" t="s">
        <v>196</v>
      </c>
      <c r="B31" s="136">
        <v>31</v>
      </c>
      <c r="C31" s="136">
        <v>1</v>
      </c>
      <c r="D31" s="137">
        <v>3.3333333333333335</v>
      </c>
      <c r="E31" s="136">
        <v>-10</v>
      </c>
      <c r="F31" s="137">
        <v>-24.390243902439025</v>
      </c>
      <c r="G31" s="136">
        <v>22</v>
      </c>
      <c r="H31" s="136">
        <v>2</v>
      </c>
      <c r="I31" s="137">
        <v>10</v>
      </c>
      <c r="J31" s="136">
        <v>-7</v>
      </c>
      <c r="K31" s="137">
        <v>-24.137931034482758</v>
      </c>
      <c r="L31" s="136">
        <v>15</v>
      </c>
      <c r="M31" s="136">
        <v>0</v>
      </c>
      <c r="N31" s="137">
        <v>0</v>
      </c>
      <c r="O31" s="136">
        <v>0</v>
      </c>
      <c r="P31" s="137">
        <v>0</v>
      </c>
      <c r="Q31" s="136">
        <v>10</v>
      </c>
      <c r="R31" s="136">
        <v>0</v>
      </c>
      <c r="S31" s="137">
        <v>0</v>
      </c>
      <c r="T31" s="136">
        <v>1</v>
      </c>
      <c r="U31" s="137">
        <v>11.111111111111111</v>
      </c>
      <c r="V31" s="136">
        <v>16</v>
      </c>
      <c r="W31" s="136">
        <v>1</v>
      </c>
      <c r="X31" s="137">
        <v>6.666666666666667</v>
      </c>
      <c r="Y31" s="136">
        <v>-10</v>
      </c>
      <c r="Z31" s="137">
        <v>-38.46153846153846</v>
      </c>
      <c r="AA31" s="136">
        <v>12</v>
      </c>
      <c r="AB31" s="136">
        <v>2</v>
      </c>
      <c r="AC31" s="137">
        <v>20</v>
      </c>
      <c r="AD31" s="136">
        <v>-8</v>
      </c>
      <c r="AE31" s="137">
        <v>-40</v>
      </c>
    </row>
    <row r="32" spans="1:31" s="32" customFormat="1" ht="14.1" customHeight="1" x14ac:dyDescent="0.2">
      <c r="A32" s="135" t="s">
        <v>197</v>
      </c>
      <c r="B32" s="136">
        <v>723</v>
      </c>
      <c r="C32" s="136">
        <v>24</v>
      </c>
      <c r="D32" s="137">
        <v>3.4334763948497855</v>
      </c>
      <c r="E32" s="136">
        <v>-39</v>
      </c>
      <c r="F32" s="137">
        <v>-5.1181102362204722</v>
      </c>
      <c r="G32" s="136">
        <v>535</v>
      </c>
      <c r="H32" s="136">
        <v>22</v>
      </c>
      <c r="I32" s="137">
        <v>4.2884990253411308</v>
      </c>
      <c r="J32" s="136">
        <v>-30</v>
      </c>
      <c r="K32" s="137">
        <v>-5.3097345132743365</v>
      </c>
      <c r="L32" s="136">
        <v>436</v>
      </c>
      <c r="M32" s="136">
        <v>16</v>
      </c>
      <c r="N32" s="137">
        <v>3.8095238095238093</v>
      </c>
      <c r="O32" s="136">
        <v>-10</v>
      </c>
      <c r="P32" s="137">
        <v>-2.2421524663677128</v>
      </c>
      <c r="Q32" s="136">
        <v>331</v>
      </c>
      <c r="R32" s="136">
        <v>20</v>
      </c>
      <c r="S32" s="137">
        <v>6.430868167202572</v>
      </c>
      <c r="T32" s="136">
        <v>-4</v>
      </c>
      <c r="U32" s="137">
        <v>-1.1940298507462686</v>
      </c>
      <c r="V32" s="136">
        <v>287</v>
      </c>
      <c r="W32" s="136">
        <v>8</v>
      </c>
      <c r="X32" s="137">
        <v>2.8673835125448028</v>
      </c>
      <c r="Y32" s="136">
        <v>-29</v>
      </c>
      <c r="Z32" s="137">
        <v>-9.1772151898734169</v>
      </c>
      <c r="AA32" s="136">
        <v>204</v>
      </c>
      <c r="AB32" s="136">
        <v>2</v>
      </c>
      <c r="AC32" s="137">
        <v>0.99009900990099009</v>
      </c>
      <c r="AD32" s="136">
        <v>-26</v>
      </c>
      <c r="AE32" s="137">
        <v>-11.304347826086957</v>
      </c>
    </row>
    <row r="33" spans="1:31" s="32" customFormat="1" ht="14.1" customHeight="1" x14ac:dyDescent="0.2">
      <c r="A33" s="135" t="s">
        <v>198</v>
      </c>
      <c r="B33" s="136">
        <v>703</v>
      </c>
      <c r="C33" s="136">
        <v>6</v>
      </c>
      <c r="D33" s="137">
        <v>0.86083213773314204</v>
      </c>
      <c r="E33" s="136">
        <v>46</v>
      </c>
      <c r="F33" s="137">
        <v>7.0015220700152208</v>
      </c>
      <c r="G33" s="136">
        <v>529</v>
      </c>
      <c r="H33" s="136">
        <v>14</v>
      </c>
      <c r="I33" s="137">
        <v>2.7184466019417477</v>
      </c>
      <c r="J33" s="136">
        <v>89</v>
      </c>
      <c r="K33" s="137">
        <v>20.227272727272727</v>
      </c>
      <c r="L33" s="136">
        <v>382</v>
      </c>
      <c r="M33" s="136">
        <v>4</v>
      </c>
      <c r="N33" s="137">
        <v>1.0582010582010581</v>
      </c>
      <c r="O33" s="136">
        <v>31</v>
      </c>
      <c r="P33" s="137">
        <v>8.8319088319088319</v>
      </c>
      <c r="Q33" s="136">
        <v>298</v>
      </c>
      <c r="R33" s="136">
        <v>10</v>
      </c>
      <c r="S33" s="137">
        <v>3.4722222222222223</v>
      </c>
      <c r="T33" s="136">
        <v>61</v>
      </c>
      <c r="U33" s="137">
        <v>25.738396624472575</v>
      </c>
      <c r="V33" s="136">
        <v>321</v>
      </c>
      <c r="W33" s="136">
        <v>2</v>
      </c>
      <c r="X33" s="137">
        <v>0.62695924764890287</v>
      </c>
      <c r="Y33" s="136">
        <v>15</v>
      </c>
      <c r="Z33" s="137">
        <v>4.9019607843137258</v>
      </c>
      <c r="AA33" s="136">
        <v>231</v>
      </c>
      <c r="AB33" s="136">
        <v>4</v>
      </c>
      <c r="AC33" s="137">
        <v>1.7621145374449338</v>
      </c>
      <c r="AD33" s="136">
        <v>28</v>
      </c>
      <c r="AE33" s="137">
        <v>13.793103448275861</v>
      </c>
    </row>
    <row r="34" spans="1:31" s="32" customFormat="1" ht="21.75" customHeight="1" x14ac:dyDescent="0.2">
      <c r="A34" s="135" t="s">
        <v>199</v>
      </c>
      <c r="B34" s="136">
        <v>606</v>
      </c>
      <c r="C34" s="136">
        <v>-12</v>
      </c>
      <c r="D34" s="137">
        <v>-1.941747572815534</v>
      </c>
      <c r="E34" s="136">
        <v>-94</v>
      </c>
      <c r="F34" s="137">
        <v>-13.428571428571429</v>
      </c>
      <c r="G34" s="136">
        <v>472</v>
      </c>
      <c r="H34" s="136">
        <v>-15</v>
      </c>
      <c r="I34" s="137">
        <v>-3.0800821355236141</v>
      </c>
      <c r="J34" s="136">
        <v>-68</v>
      </c>
      <c r="K34" s="137">
        <v>-12.592592592592593</v>
      </c>
      <c r="L34" s="136">
        <v>303</v>
      </c>
      <c r="M34" s="136">
        <v>-2</v>
      </c>
      <c r="N34" s="137">
        <v>-0.65573770491803274</v>
      </c>
      <c r="O34" s="136">
        <v>-21</v>
      </c>
      <c r="P34" s="137">
        <v>-6.4814814814814818</v>
      </c>
      <c r="Q34" s="136">
        <v>242</v>
      </c>
      <c r="R34" s="136">
        <v>-2</v>
      </c>
      <c r="S34" s="137">
        <v>-0.81967213114754101</v>
      </c>
      <c r="T34" s="136">
        <v>-12</v>
      </c>
      <c r="U34" s="137">
        <v>-4.7244094488188972</v>
      </c>
      <c r="V34" s="136">
        <v>303</v>
      </c>
      <c r="W34" s="136">
        <v>-10</v>
      </c>
      <c r="X34" s="137">
        <v>-3.1948881789137382</v>
      </c>
      <c r="Y34" s="136">
        <v>-73</v>
      </c>
      <c r="Z34" s="137">
        <v>-19.414893617021278</v>
      </c>
      <c r="AA34" s="136">
        <v>230</v>
      </c>
      <c r="AB34" s="136">
        <v>-13</v>
      </c>
      <c r="AC34" s="137">
        <v>-5.3497942386831276</v>
      </c>
      <c r="AD34" s="136">
        <v>-56</v>
      </c>
      <c r="AE34" s="137">
        <v>-19.58041958041958</v>
      </c>
    </row>
    <row r="35" spans="1:31" s="32" customFormat="1" ht="21" customHeight="1" x14ac:dyDescent="0.2">
      <c r="A35" s="135" t="s">
        <v>200</v>
      </c>
      <c r="B35" s="136">
        <v>426</v>
      </c>
      <c r="C35" s="136">
        <v>0</v>
      </c>
      <c r="D35" s="137">
        <v>0</v>
      </c>
      <c r="E35" s="136">
        <v>-36</v>
      </c>
      <c r="F35" s="137">
        <v>-7.7922077922077921</v>
      </c>
      <c r="G35" s="136">
        <v>319</v>
      </c>
      <c r="H35" s="136">
        <v>3</v>
      </c>
      <c r="I35" s="137">
        <v>0.94936708860759489</v>
      </c>
      <c r="J35" s="136">
        <v>-36</v>
      </c>
      <c r="K35" s="137">
        <v>-10.140845070422536</v>
      </c>
      <c r="L35" s="136">
        <v>118</v>
      </c>
      <c r="M35" s="136">
        <v>-6</v>
      </c>
      <c r="N35" s="137">
        <v>-4.838709677419355</v>
      </c>
      <c r="O35" s="136">
        <v>-13</v>
      </c>
      <c r="P35" s="137">
        <v>-9.9236641221374047</v>
      </c>
      <c r="Q35" s="136">
        <v>93</v>
      </c>
      <c r="R35" s="136">
        <v>-2</v>
      </c>
      <c r="S35" s="137">
        <v>-2.1052631578947367</v>
      </c>
      <c r="T35" s="136">
        <v>-18</v>
      </c>
      <c r="U35" s="137">
        <v>-16.216216216216218</v>
      </c>
      <c r="V35" s="136">
        <v>308</v>
      </c>
      <c r="W35" s="136">
        <v>6</v>
      </c>
      <c r="X35" s="137">
        <v>1.9867549668874172</v>
      </c>
      <c r="Y35" s="136">
        <v>-23</v>
      </c>
      <c r="Z35" s="137">
        <v>-6.9486404833836861</v>
      </c>
      <c r="AA35" s="136">
        <v>226</v>
      </c>
      <c r="AB35" s="136">
        <v>5</v>
      </c>
      <c r="AC35" s="137">
        <v>2.2624434389140271</v>
      </c>
      <c r="AD35" s="136">
        <v>-18</v>
      </c>
      <c r="AE35" s="137">
        <v>-7.3770491803278686</v>
      </c>
    </row>
    <row r="36" spans="1:31" s="32" customFormat="1" ht="27" customHeight="1" x14ac:dyDescent="0.2">
      <c r="A36" s="135" t="s">
        <v>201</v>
      </c>
      <c r="B36" s="136">
        <v>384</v>
      </c>
      <c r="C36" s="136">
        <v>6</v>
      </c>
      <c r="D36" s="137">
        <v>1.5873015873015872</v>
      </c>
      <c r="E36" s="136">
        <v>-64</v>
      </c>
      <c r="F36" s="137">
        <v>-14.285714285714286</v>
      </c>
      <c r="G36" s="136">
        <v>284</v>
      </c>
      <c r="H36" s="136">
        <v>-2</v>
      </c>
      <c r="I36" s="137">
        <v>-0.69930069930069927</v>
      </c>
      <c r="J36" s="136">
        <v>-33</v>
      </c>
      <c r="K36" s="137">
        <v>-10.410094637223974</v>
      </c>
      <c r="L36" s="136">
        <v>112</v>
      </c>
      <c r="M36" s="136">
        <v>2</v>
      </c>
      <c r="N36" s="137">
        <v>1.8181818181818181</v>
      </c>
      <c r="O36" s="136">
        <v>-16</v>
      </c>
      <c r="P36" s="137">
        <v>-12.5</v>
      </c>
      <c r="Q36" s="136">
        <v>91</v>
      </c>
      <c r="R36" s="136">
        <v>0</v>
      </c>
      <c r="S36" s="137">
        <v>0</v>
      </c>
      <c r="T36" s="136">
        <v>-14</v>
      </c>
      <c r="U36" s="137">
        <v>-13.333333333333334</v>
      </c>
      <c r="V36" s="136">
        <v>272</v>
      </c>
      <c r="W36" s="136">
        <v>4</v>
      </c>
      <c r="X36" s="137">
        <v>1.4925373134328359</v>
      </c>
      <c r="Y36" s="136">
        <v>-48</v>
      </c>
      <c r="Z36" s="137">
        <v>-15</v>
      </c>
      <c r="AA36" s="136">
        <v>193</v>
      </c>
      <c r="AB36" s="136">
        <v>-2</v>
      </c>
      <c r="AC36" s="137">
        <v>-1.0256410256410255</v>
      </c>
      <c r="AD36" s="136">
        <v>-19</v>
      </c>
      <c r="AE36" s="137">
        <v>-8.9622641509433958</v>
      </c>
    </row>
    <row r="37" spans="1:31" s="32" customFormat="1" ht="27" customHeight="1" x14ac:dyDescent="0.2">
      <c r="A37" s="135" t="s">
        <v>202</v>
      </c>
      <c r="B37" s="136">
        <v>1836</v>
      </c>
      <c r="C37" s="136">
        <v>-5</v>
      </c>
      <c r="D37" s="137">
        <v>-0.27159152634437805</v>
      </c>
      <c r="E37" s="136">
        <v>2</v>
      </c>
      <c r="F37" s="137">
        <v>0.10905125408942203</v>
      </c>
      <c r="G37" s="136">
        <v>1378</v>
      </c>
      <c r="H37" s="136">
        <v>-20</v>
      </c>
      <c r="I37" s="137">
        <v>-1.4306151645207439</v>
      </c>
      <c r="J37" s="136">
        <v>-25</v>
      </c>
      <c r="K37" s="137">
        <v>-1.7818959372772629</v>
      </c>
      <c r="L37" s="136">
        <v>483</v>
      </c>
      <c r="M37" s="136">
        <v>13</v>
      </c>
      <c r="N37" s="137">
        <v>2.7659574468085109</v>
      </c>
      <c r="O37" s="136">
        <v>17</v>
      </c>
      <c r="P37" s="137">
        <v>3.648068669527897</v>
      </c>
      <c r="Q37" s="136">
        <v>373</v>
      </c>
      <c r="R37" s="136">
        <v>11</v>
      </c>
      <c r="S37" s="137">
        <v>3.0386740331491713</v>
      </c>
      <c r="T37" s="136">
        <v>17</v>
      </c>
      <c r="U37" s="137">
        <v>4.7752808988764048</v>
      </c>
      <c r="V37" s="136">
        <v>1353</v>
      </c>
      <c r="W37" s="136">
        <v>-18</v>
      </c>
      <c r="X37" s="137">
        <v>-1.3129102844638949</v>
      </c>
      <c r="Y37" s="136">
        <v>-15</v>
      </c>
      <c r="Z37" s="137">
        <v>-1.0964912280701755</v>
      </c>
      <c r="AA37" s="136">
        <v>1005</v>
      </c>
      <c r="AB37" s="136">
        <v>-31</v>
      </c>
      <c r="AC37" s="137">
        <v>-2.9922779922779923</v>
      </c>
      <c r="AD37" s="136">
        <v>-42</v>
      </c>
      <c r="AE37" s="137">
        <v>-4.0114613180515759</v>
      </c>
    </row>
    <row r="38" spans="1:31" s="32" customFormat="1" ht="21.75" customHeight="1" x14ac:dyDescent="0.2">
      <c r="A38" s="135" t="s">
        <v>203</v>
      </c>
      <c r="B38" s="136">
        <v>599</v>
      </c>
      <c r="C38" s="136">
        <v>-1</v>
      </c>
      <c r="D38" s="137">
        <v>-0.16666666666666666</v>
      </c>
      <c r="E38" s="136">
        <v>-1</v>
      </c>
      <c r="F38" s="137">
        <v>-0.16666666666666666</v>
      </c>
      <c r="G38" s="136">
        <v>399</v>
      </c>
      <c r="H38" s="136">
        <v>4</v>
      </c>
      <c r="I38" s="137">
        <v>1.0126582278481013</v>
      </c>
      <c r="J38" s="136">
        <v>-48</v>
      </c>
      <c r="K38" s="137">
        <v>-10.738255033557047</v>
      </c>
      <c r="L38" s="136">
        <v>269</v>
      </c>
      <c r="M38" s="136">
        <v>2</v>
      </c>
      <c r="N38" s="137">
        <v>0.74906367041198507</v>
      </c>
      <c r="O38" s="136">
        <v>9</v>
      </c>
      <c r="P38" s="137">
        <v>3.4615384615384617</v>
      </c>
      <c r="Q38" s="136">
        <v>182</v>
      </c>
      <c r="R38" s="136">
        <v>1</v>
      </c>
      <c r="S38" s="137">
        <v>0.5524861878453039</v>
      </c>
      <c r="T38" s="136">
        <v>-15</v>
      </c>
      <c r="U38" s="137">
        <v>-7.6142131979695433</v>
      </c>
      <c r="V38" s="136">
        <v>330</v>
      </c>
      <c r="W38" s="136">
        <v>-3</v>
      </c>
      <c r="X38" s="137">
        <v>-0.90090090090090091</v>
      </c>
      <c r="Y38" s="136">
        <v>-10</v>
      </c>
      <c r="Z38" s="137">
        <v>-2.9411764705882355</v>
      </c>
      <c r="AA38" s="136">
        <v>217</v>
      </c>
      <c r="AB38" s="136">
        <v>3</v>
      </c>
      <c r="AC38" s="137">
        <v>1.4018691588785046</v>
      </c>
      <c r="AD38" s="136">
        <v>-33</v>
      </c>
      <c r="AE38" s="137">
        <v>-13.2</v>
      </c>
    </row>
    <row r="39" spans="1:31" s="32" customFormat="1" ht="14.1" customHeight="1" x14ac:dyDescent="0.2">
      <c r="A39" s="135" t="s">
        <v>204</v>
      </c>
      <c r="B39" s="136">
        <v>583</v>
      </c>
      <c r="C39" s="136">
        <v>7</v>
      </c>
      <c r="D39" s="137">
        <v>1.2152777777777777</v>
      </c>
      <c r="E39" s="136">
        <v>45</v>
      </c>
      <c r="F39" s="137">
        <v>8.3643122676579917</v>
      </c>
      <c r="G39" s="136">
        <v>406</v>
      </c>
      <c r="H39" s="136">
        <v>-2</v>
      </c>
      <c r="I39" s="137">
        <v>-0.49019607843137253</v>
      </c>
      <c r="J39" s="136">
        <v>1</v>
      </c>
      <c r="K39" s="137">
        <v>0.24691358024691357</v>
      </c>
      <c r="L39" s="136">
        <v>210</v>
      </c>
      <c r="M39" s="136">
        <v>4</v>
      </c>
      <c r="N39" s="137">
        <v>1.941747572815534</v>
      </c>
      <c r="O39" s="136">
        <v>-17</v>
      </c>
      <c r="P39" s="137">
        <v>-7.4889867841409687</v>
      </c>
      <c r="Q39" s="136">
        <v>156</v>
      </c>
      <c r="R39" s="136">
        <v>1</v>
      </c>
      <c r="S39" s="137">
        <v>0.64516129032258063</v>
      </c>
      <c r="T39" s="136">
        <v>-28</v>
      </c>
      <c r="U39" s="137">
        <v>-15.217391304347826</v>
      </c>
      <c r="V39" s="136">
        <v>373</v>
      </c>
      <c r="W39" s="136">
        <v>3</v>
      </c>
      <c r="X39" s="137">
        <v>0.81081081081081086</v>
      </c>
      <c r="Y39" s="136">
        <v>62</v>
      </c>
      <c r="Z39" s="137">
        <v>19.935691318327976</v>
      </c>
      <c r="AA39" s="136">
        <v>250</v>
      </c>
      <c r="AB39" s="136">
        <v>-3</v>
      </c>
      <c r="AC39" s="137">
        <v>-1.1857707509881423</v>
      </c>
      <c r="AD39" s="136">
        <v>29</v>
      </c>
      <c r="AE39" s="137">
        <v>13.122171945701357</v>
      </c>
    </row>
    <row r="40" spans="1:31" s="32" customFormat="1" ht="14.1" customHeight="1" x14ac:dyDescent="0.2">
      <c r="A40" s="135" t="s">
        <v>205</v>
      </c>
      <c r="B40" s="136">
        <v>1514</v>
      </c>
      <c r="C40" s="136">
        <v>-3</v>
      </c>
      <c r="D40" s="137">
        <v>-0.19775873434410018</v>
      </c>
      <c r="E40" s="136">
        <v>715</v>
      </c>
      <c r="F40" s="137">
        <v>89.486858573216523</v>
      </c>
      <c r="G40" s="136">
        <v>544</v>
      </c>
      <c r="H40" s="136">
        <v>-10</v>
      </c>
      <c r="I40" s="137">
        <v>-1.8050541516245486</v>
      </c>
      <c r="J40" s="136">
        <v>-8</v>
      </c>
      <c r="K40" s="137">
        <v>-1.4492753623188406</v>
      </c>
      <c r="L40" s="136">
        <v>466</v>
      </c>
      <c r="M40" s="136">
        <v>-2</v>
      </c>
      <c r="N40" s="137">
        <v>-0.42735042735042733</v>
      </c>
      <c r="O40" s="136">
        <v>206</v>
      </c>
      <c r="P40" s="137">
        <v>79.230769230769226</v>
      </c>
      <c r="Q40" s="136">
        <v>196</v>
      </c>
      <c r="R40" s="136">
        <v>-5</v>
      </c>
      <c r="S40" s="137">
        <v>-2.4875621890547261</v>
      </c>
      <c r="T40" s="136">
        <v>6</v>
      </c>
      <c r="U40" s="137">
        <v>3.1578947368421053</v>
      </c>
      <c r="V40" s="136">
        <v>1048</v>
      </c>
      <c r="W40" s="136">
        <v>-1</v>
      </c>
      <c r="X40" s="137">
        <v>-9.532888465204957E-2</v>
      </c>
      <c r="Y40" s="136">
        <v>509</v>
      </c>
      <c r="Z40" s="137">
        <v>94.434137291280152</v>
      </c>
      <c r="AA40" s="136">
        <v>348</v>
      </c>
      <c r="AB40" s="136">
        <v>-5</v>
      </c>
      <c r="AC40" s="137">
        <v>-1.4164305949008498</v>
      </c>
      <c r="AD40" s="136">
        <v>-14</v>
      </c>
      <c r="AE40" s="137">
        <v>-3.867403314917127</v>
      </c>
    </row>
    <row r="41" spans="1:31" s="32" customFormat="1" ht="21" customHeight="1" x14ac:dyDescent="0.2">
      <c r="A41" s="135" t="s">
        <v>206</v>
      </c>
      <c r="B41" s="136">
        <v>2568</v>
      </c>
      <c r="C41" s="136">
        <v>-3</v>
      </c>
      <c r="D41" s="137">
        <v>-0.11668611435239207</v>
      </c>
      <c r="E41" s="136">
        <v>1399</v>
      </c>
      <c r="F41" s="137">
        <v>119.67493584260052</v>
      </c>
      <c r="G41" s="136">
        <v>590</v>
      </c>
      <c r="H41" s="136">
        <v>-21</v>
      </c>
      <c r="I41" s="137">
        <v>-3.4369885433715219</v>
      </c>
      <c r="J41" s="136">
        <v>-112</v>
      </c>
      <c r="K41" s="137">
        <v>-15.954415954415955</v>
      </c>
      <c r="L41" s="136">
        <v>834</v>
      </c>
      <c r="M41" s="136">
        <v>7</v>
      </c>
      <c r="N41" s="137">
        <v>0.84643288996372434</v>
      </c>
      <c r="O41" s="136">
        <v>396</v>
      </c>
      <c r="P41" s="137">
        <v>90.410958904109592</v>
      </c>
      <c r="Q41" s="136">
        <v>254</v>
      </c>
      <c r="R41" s="136">
        <v>6</v>
      </c>
      <c r="S41" s="137">
        <v>2.4193548387096775</v>
      </c>
      <c r="T41" s="136">
        <v>-28</v>
      </c>
      <c r="U41" s="137">
        <v>-9.9290780141843964</v>
      </c>
      <c r="V41" s="136">
        <v>1734</v>
      </c>
      <c r="W41" s="136">
        <v>-10</v>
      </c>
      <c r="X41" s="137">
        <v>-0.57339449541284404</v>
      </c>
      <c r="Y41" s="136">
        <v>1003</v>
      </c>
      <c r="Z41" s="137">
        <v>137.2093023255814</v>
      </c>
      <c r="AA41" s="136">
        <v>336</v>
      </c>
      <c r="AB41" s="136">
        <v>-27</v>
      </c>
      <c r="AC41" s="137">
        <v>-7.4380165289256199</v>
      </c>
      <c r="AD41" s="136">
        <v>-84</v>
      </c>
      <c r="AE41" s="137">
        <v>-20</v>
      </c>
    </row>
    <row r="42" spans="1:31" s="32" customFormat="1" ht="14.1" customHeight="1" x14ac:dyDescent="0.2">
      <c r="A42" s="135" t="s">
        <v>207</v>
      </c>
      <c r="B42" s="136">
        <v>279</v>
      </c>
      <c r="C42" s="136">
        <v>14</v>
      </c>
      <c r="D42" s="137">
        <v>5.283018867924528</v>
      </c>
      <c r="E42" s="136">
        <v>-21</v>
      </c>
      <c r="F42" s="137">
        <v>-7</v>
      </c>
      <c r="G42" s="136">
        <v>132</v>
      </c>
      <c r="H42" s="136">
        <v>5</v>
      </c>
      <c r="I42" s="137">
        <v>3.9370078740157481</v>
      </c>
      <c r="J42" s="136">
        <v>-32</v>
      </c>
      <c r="K42" s="137">
        <v>-19.512195121951219</v>
      </c>
      <c r="L42" s="136">
        <v>75</v>
      </c>
      <c r="M42" s="136">
        <v>0</v>
      </c>
      <c r="N42" s="137">
        <v>0</v>
      </c>
      <c r="O42" s="136">
        <v>-6</v>
      </c>
      <c r="P42" s="137">
        <v>-7.4074074074074074</v>
      </c>
      <c r="Q42" s="136">
        <v>47</v>
      </c>
      <c r="R42" s="136">
        <v>0</v>
      </c>
      <c r="S42" s="137">
        <v>0</v>
      </c>
      <c r="T42" s="136">
        <v>-9</v>
      </c>
      <c r="U42" s="137">
        <v>-16.071428571428573</v>
      </c>
      <c r="V42" s="136">
        <v>204</v>
      </c>
      <c r="W42" s="136">
        <v>14</v>
      </c>
      <c r="X42" s="137">
        <v>7.3684210526315788</v>
      </c>
      <c r="Y42" s="136">
        <v>-15</v>
      </c>
      <c r="Z42" s="137">
        <v>-6.8493150684931505</v>
      </c>
      <c r="AA42" s="136">
        <v>85</v>
      </c>
      <c r="AB42" s="136">
        <v>5</v>
      </c>
      <c r="AC42" s="137">
        <v>6.25</v>
      </c>
      <c r="AD42" s="136">
        <v>-23</v>
      </c>
      <c r="AE42" s="137">
        <v>-21.296296296296298</v>
      </c>
    </row>
    <row r="43" spans="1:31" s="32" customFormat="1" ht="14.1" customHeight="1" x14ac:dyDescent="0.2">
      <c r="A43" s="135" t="s">
        <v>208</v>
      </c>
      <c r="B43" s="136">
        <v>661</v>
      </c>
      <c r="C43" s="136">
        <v>10</v>
      </c>
      <c r="D43" s="137">
        <v>1.5360983102918586</v>
      </c>
      <c r="E43" s="136">
        <v>-52</v>
      </c>
      <c r="F43" s="137">
        <v>-7.2931276297335206</v>
      </c>
      <c r="G43" s="136">
        <v>512</v>
      </c>
      <c r="H43" s="136">
        <v>11</v>
      </c>
      <c r="I43" s="137">
        <v>2.1956087824351296</v>
      </c>
      <c r="J43" s="136">
        <v>-39</v>
      </c>
      <c r="K43" s="137">
        <v>-7.0780399274047188</v>
      </c>
      <c r="L43" s="136">
        <v>207</v>
      </c>
      <c r="M43" s="136">
        <v>1</v>
      </c>
      <c r="N43" s="137">
        <v>0.4854368932038835</v>
      </c>
      <c r="O43" s="136">
        <v>-16</v>
      </c>
      <c r="P43" s="137">
        <v>-7.1748878923766819</v>
      </c>
      <c r="Q43" s="136">
        <v>151</v>
      </c>
      <c r="R43" s="136">
        <v>0</v>
      </c>
      <c r="S43" s="137">
        <v>0</v>
      </c>
      <c r="T43" s="136">
        <v>-16</v>
      </c>
      <c r="U43" s="137">
        <v>-9.5808383233532926</v>
      </c>
      <c r="V43" s="136">
        <v>454</v>
      </c>
      <c r="W43" s="136">
        <v>9</v>
      </c>
      <c r="X43" s="137">
        <v>2.0224719101123596</v>
      </c>
      <c r="Y43" s="136">
        <v>-36</v>
      </c>
      <c r="Z43" s="137">
        <v>-7.3469387755102042</v>
      </c>
      <c r="AA43" s="136">
        <v>361</v>
      </c>
      <c r="AB43" s="136">
        <v>11</v>
      </c>
      <c r="AC43" s="137">
        <v>3.1428571428571428</v>
      </c>
      <c r="AD43" s="136">
        <v>-23</v>
      </c>
      <c r="AE43" s="137">
        <v>-5.989583333333333</v>
      </c>
    </row>
    <row r="44" spans="1:31" s="32" customFormat="1" ht="14.1" customHeight="1" x14ac:dyDescent="0.2">
      <c r="A44" s="135" t="s">
        <v>209</v>
      </c>
      <c r="B44" s="136">
        <v>869</v>
      </c>
      <c r="C44" s="136">
        <v>17</v>
      </c>
      <c r="D44" s="137">
        <v>1.9953051643192488</v>
      </c>
      <c r="E44" s="136">
        <v>-81</v>
      </c>
      <c r="F44" s="137">
        <v>-8.526315789473685</v>
      </c>
      <c r="G44" s="136">
        <v>661</v>
      </c>
      <c r="H44" s="136">
        <v>14</v>
      </c>
      <c r="I44" s="137">
        <v>2.1638330757341575</v>
      </c>
      <c r="J44" s="136">
        <v>-37</v>
      </c>
      <c r="K44" s="137">
        <v>-5.3008595988538678</v>
      </c>
      <c r="L44" s="136">
        <v>465</v>
      </c>
      <c r="M44" s="136">
        <v>3</v>
      </c>
      <c r="N44" s="137">
        <v>0.64935064935064934</v>
      </c>
      <c r="O44" s="136">
        <v>-34</v>
      </c>
      <c r="P44" s="137">
        <v>-6.8136272545090177</v>
      </c>
      <c r="Q44" s="136">
        <v>368</v>
      </c>
      <c r="R44" s="136">
        <v>9</v>
      </c>
      <c r="S44" s="137">
        <v>2.5069637883008355</v>
      </c>
      <c r="T44" s="136">
        <v>-16</v>
      </c>
      <c r="U44" s="137">
        <v>-4.166666666666667</v>
      </c>
      <c r="V44" s="136">
        <v>404</v>
      </c>
      <c r="W44" s="136">
        <v>14</v>
      </c>
      <c r="X44" s="137">
        <v>3.5897435897435899</v>
      </c>
      <c r="Y44" s="136">
        <v>-47</v>
      </c>
      <c r="Z44" s="137">
        <v>-10.421286031042129</v>
      </c>
      <c r="AA44" s="136">
        <v>293</v>
      </c>
      <c r="AB44" s="136">
        <v>5</v>
      </c>
      <c r="AC44" s="137">
        <v>1.7361111111111112</v>
      </c>
      <c r="AD44" s="136">
        <v>-21</v>
      </c>
      <c r="AE44" s="137">
        <v>-6.6878980891719744</v>
      </c>
    </row>
    <row r="45" spans="1:31" s="32" customFormat="1" ht="24" customHeight="1" x14ac:dyDescent="0.2">
      <c r="A45" s="135" t="s">
        <v>210</v>
      </c>
      <c r="B45" s="136">
        <v>840</v>
      </c>
      <c r="C45" s="136">
        <v>25</v>
      </c>
      <c r="D45" s="137">
        <v>3.0674846625766872</v>
      </c>
      <c r="E45" s="136">
        <v>41</v>
      </c>
      <c r="F45" s="137">
        <v>5.1314142678347938</v>
      </c>
      <c r="G45" s="136">
        <v>578</v>
      </c>
      <c r="H45" s="136">
        <v>12</v>
      </c>
      <c r="I45" s="137">
        <v>2.1201413427561837</v>
      </c>
      <c r="J45" s="136">
        <v>32</v>
      </c>
      <c r="K45" s="137">
        <v>5.8608058608058604</v>
      </c>
      <c r="L45" s="136">
        <v>198</v>
      </c>
      <c r="M45" s="136">
        <v>2</v>
      </c>
      <c r="N45" s="137">
        <v>1.0204081632653061</v>
      </c>
      <c r="O45" s="136">
        <v>-17</v>
      </c>
      <c r="P45" s="137">
        <v>-7.9069767441860463</v>
      </c>
      <c r="Q45" s="136">
        <v>153</v>
      </c>
      <c r="R45" s="136">
        <v>1</v>
      </c>
      <c r="S45" s="137">
        <v>0.65789473684210531</v>
      </c>
      <c r="T45" s="136">
        <v>-18</v>
      </c>
      <c r="U45" s="137">
        <v>-10.526315789473685</v>
      </c>
      <c r="V45" s="136">
        <v>642</v>
      </c>
      <c r="W45" s="136">
        <v>23</v>
      </c>
      <c r="X45" s="137">
        <v>3.7156704361873989</v>
      </c>
      <c r="Y45" s="136">
        <v>58</v>
      </c>
      <c r="Z45" s="137">
        <v>9.9315068493150687</v>
      </c>
      <c r="AA45" s="136">
        <v>425</v>
      </c>
      <c r="AB45" s="136">
        <v>11</v>
      </c>
      <c r="AC45" s="137">
        <v>2.6570048309178742</v>
      </c>
      <c r="AD45" s="136">
        <v>50</v>
      </c>
      <c r="AE45" s="137">
        <v>13.333333333333334</v>
      </c>
    </row>
    <row r="46" spans="1:31" s="32" customFormat="1" ht="21.75" customHeight="1" x14ac:dyDescent="0.2">
      <c r="A46" s="135" t="s">
        <v>211</v>
      </c>
      <c r="B46" s="136">
        <v>259</v>
      </c>
      <c r="C46" s="136">
        <v>7</v>
      </c>
      <c r="D46" s="137">
        <v>2.7777777777777777</v>
      </c>
      <c r="E46" s="136">
        <v>20</v>
      </c>
      <c r="F46" s="137">
        <v>8.3682008368200833</v>
      </c>
      <c r="G46" s="136">
        <v>193</v>
      </c>
      <c r="H46" s="136">
        <v>1</v>
      </c>
      <c r="I46" s="137">
        <v>0.52083333333333337</v>
      </c>
      <c r="J46" s="136">
        <v>2</v>
      </c>
      <c r="K46" s="137">
        <v>1.0471204188481675</v>
      </c>
      <c r="L46" s="136">
        <v>127</v>
      </c>
      <c r="M46" s="136">
        <v>-2</v>
      </c>
      <c r="N46" s="137">
        <v>-1.5503875968992249</v>
      </c>
      <c r="O46" s="136">
        <v>19</v>
      </c>
      <c r="P46" s="137">
        <v>17.592592592592592</v>
      </c>
      <c r="Q46" s="136">
        <v>92</v>
      </c>
      <c r="R46" s="136">
        <v>-3</v>
      </c>
      <c r="S46" s="137">
        <v>-3.1578947368421053</v>
      </c>
      <c r="T46" s="136">
        <v>5</v>
      </c>
      <c r="U46" s="137">
        <v>5.7471264367816088</v>
      </c>
      <c r="V46" s="136">
        <v>132</v>
      </c>
      <c r="W46" s="136">
        <v>9</v>
      </c>
      <c r="X46" s="137">
        <v>7.3170731707317076</v>
      </c>
      <c r="Y46" s="136">
        <v>1</v>
      </c>
      <c r="Z46" s="137">
        <v>0.76335877862595425</v>
      </c>
      <c r="AA46" s="136">
        <v>101</v>
      </c>
      <c r="AB46" s="136">
        <v>4</v>
      </c>
      <c r="AC46" s="137">
        <v>4.1237113402061851</v>
      </c>
      <c r="AD46" s="136">
        <v>-3</v>
      </c>
      <c r="AE46" s="137">
        <v>-2.8846153846153846</v>
      </c>
    </row>
    <row r="47" spans="1:31" s="32" customFormat="1" ht="24.75" customHeight="1" x14ac:dyDescent="0.2">
      <c r="A47" s="135" t="s">
        <v>212</v>
      </c>
      <c r="B47" s="136">
        <v>156</v>
      </c>
      <c r="C47" s="136">
        <v>6</v>
      </c>
      <c r="D47" s="137">
        <v>4</v>
      </c>
      <c r="E47" s="136">
        <v>2</v>
      </c>
      <c r="F47" s="137">
        <v>1.2987012987012987</v>
      </c>
      <c r="G47" s="136">
        <v>103</v>
      </c>
      <c r="H47" s="136">
        <v>0</v>
      </c>
      <c r="I47" s="137">
        <v>0</v>
      </c>
      <c r="J47" s="136">
        <v>-1</v>
      </c>
      <c r="K47" s="137">
        <v>-0.96153846153846156</v>
      </c>
      <c r="L47" s="136">
        <v>77</v>
      </c>
      <c r="M47" s="136">
        <v>2</v>
      </c>
      <c r="N47" s="137">
        <v>2.6666666666666665</v>
      </c>
      <c r="O47" s="136">
        <v>3</v>
      </c>
      <c r="P47" s="137">
        <v>4.0540540540540544</v>
      </c>
      <c r="Q47" s="136">
        <v>60</v>
      </c>
      <c r="R47" s="136">
        <v>4</v>
      </c>
      <c r="S47" s="137">
        <v>7.1428571428571432</v>
      </c>
      <c r="T47" s="136">
        <v>8</v>
      </c>
      <c r="U47" s="137">
        <v>15.384615384615385</v>
      </c>
      <c r="V47" s="136">
        <v>79</v>
      </c>
      <c r="W47" s="136">
        <v>4</v>
      </c>
      <c r="X47" s="137">
        <v>5.333333333333333</v>
      </c>
      <c r="Y47" s="136">
        <v>-1</v>
      </c>
      <c r="Z47" s="137">
        <v>-1.25</v>
      </c>
      <c r="AA47" s="136">
        <v>43</v>
      </c>
      <c r="AB47" s="136">
        <v>-4</v>
      </c>
      <c r="AC47" s="137">
        <v>-8.5106382978723403</v>
      </c>
      <c r="AD47" s="136">
        <v>-9</v>
      </c>
      <c r="AE47" s="137">
        <v>-17.307692307692307</v>
      </c>
    </row>
    <row r="48" spans="1:31" s="32" customFormat="1" ht="14.1" customHeight="1" x14ac:dyDescent="0.2">
      <c r="A48" s="135" t="s">
        <v>213</v>
      </c>
      <c r="B48" s="136">
        <v>51</v>
      </c>
      <c r="C48" s="136">
        <v>0</v>
      </c>
      <c r="D48" s="137">
        <v>0</v>
      </c>
      <c r="E48" s="136">
        <v>-1</v>
      </c>
      <c r="F48" s="137">
        <v>-1.9230769230769231</v>
      </c>
      <c r="G48" s="136">
        <v>45</v>
      </c>
      <c r="H48" s="136">
        <v>1</v>
      </c>
      <c r="I48" s="137">
        <v>2.2727272727272729</v>
      </c>
      <c r="J48" s="136">
        <v>6</v>
      </c>
      <c r="K48" s="137">
        <v>15.384615384615385</v>
      </c>
      <c r="L48" s="136">
        <v>19</v>
      </c>
      <c r="M48" s="136">
        <v>1</v>
      </c>
      <c r="N48" s="137">
        <v>5.5555555555555554</v>
      </c>
      <c r="O48" s="136">
        <v>-2</v>
      </c>
      <c r="P48" s="137">
        <v>-9.5238095238095237</v>
      </c>
      <c r="Q48" s="136">
        <v>16</v>
      </c>
      <c r="R48" s="136">
        <v>1</v>
      </c>
      <c r="S48" s="137">
        <v>6.666666666666667</v>
      </c>
      <c r="T48" s="136">
        <v>-1</v>
      </c>
      <c r="U48" s="137">
        <v>-5.882352941176471</v>
      </c>
      <c r="V48" s="136">
        <v>32</v>
      </c>
      <c r="W48" s="136">
        <v>-1</v>
      </c>
      <c r="X48" s="137">
        <v>-3.0303030303030303</v>
      </c>
      <c r="Y48" s="136">
        <v>1</v>
      </c>
      <c r="Z48" s="137">
        <v>3.225806451612903</v>
      </c>
      <c r="AA48" s="136">
        <v>29</v>
      </c>
      <c r="AB48" s="136">
        <v>0</v>
      </c>
      <c r="AC48" s="137">
        <v>0</v>
      </c>
      <c r="AD48" s="136">
        <v>7</v>
      </c>
      <c r="AE48" s="137">
        <v>31.818181818181817</v>
      </c>
    </row>
    <row r="49" spans="1:31" s="32" customFormat="1" ht="24.75" customHeight="1" x14ac:dyDescent="0.2">
      <c r="A49" s="135" t="s">
        <v>214</v>
      </c>
      <c r="B49" s="136">
        <v>2206</v>
      </c>
      <c r="C49" s="136">
        <v>59</v>
      </c>
      <c r="D49" s="137">
        <v>2.7480204937121564</v>
      </c>
      <c r="E49" s="136">
        <v>-115</v>
      </c>
      <c r="F49" s="137">
        <v>-4.954760878931495</v>
      </c>
      <c r="G49" s="136">
        <v>1570</v>
      </c>
      <c r="H49" s="136">
        <v>34</v>
      </c>
      <c r="I49" s="137">
        <v>2.2135416666666665</v>
      </c>
      <c r="J49" s="136">
        <v>-153</v>
      </c>
      <c r="K49" s="137">
        <v>-8.8798607080673246</v>
      </c>
      <c r="L49" s="136">
        <v>838</v>
      </c>
      <c r="M49" s="136">
        <v>33</v>
      </c>
      <c r="N49" s="137">
        <v>4.0993788819875778</v>
      </c>
      <c r="O49" s="136">
        <v>-43</v>
      </c>
      <c r="P49" s="137">
        <v>-4.8808172531214531</v>
      </c>
      <c r="Q49" s="136">
        <v>585</v>
      </c>
      <c r="R49" s="136">
        <v>22</v>
      </c>
      <c r="S49" s="137">
        <v>3.9076376554174068</v>
      </c>
      <c r="T49" s="136">
        <v>-66</v>
      </c>
      <c r="U49" s="137">
        <v>-10.138248847926267</v>
      </c>
      <c r="V49" s="136">
        <v>1368</v>
      </c>
      <c r="W49" s="136">
        <v>26</v>
      </c>
      <c r="X49" s="137">
        <v>1.9374068554396424</v>
      </c>
      <c r="Y49" s="136">
        <v>-72</v>
      </c>
      <c r="Z49" s="137">
        <v>-5</v>
      </c>
      <c r="AA49" s="136">
        <v>985</v>
      </c>
      <c r="AB49" s="136">
        <v>12</v>
      </c>
      <c r="AC49" s="137">
        <v>1.2332990750256938</v>
      </c>
      <c r="AD49" s="136">
        <v>-87</v>
      </c>
      <c r="AE49" s="137">
        <v>-8.1156716417910442</v>
      </c>
    </row>
    <row r="50" spans="1:31" s="32" customFormat="1" ht="21" customHeight="1" x14ac:dyDescent="0.2">
      <c r="A50" s="135" t="s">
        <v>215</v>
      </c>
      <c r="B50" s="136">
        <v>27</v>
      </c>
      <c r="C50" s="136">
        <v>2</v>
      </c>
      <c r="D50" s="137">
        <v>8</v>
      </c>
      <c r="E50" s="136">
        <v>-6</v>
      </c>
      <c r="F50" s="137">
        <v>-18.181818181818183</v>
      </c>
      <c r="G50" s="136">
        <v>20</v>
      </c>
      <c r="H50" s="136">
        <v>3</v>
      </c>
      <c r="I50" s="137">
        <v>17.647058823529413</v>
      </c>
      <c r="J50" s="136">
        <v>-1</v>
      </c>
      <c r="K50" s="137">
        <v>-4.7619047619047619</v>
      </c>
      <c r="L50" s="136">
        <v>6</v>
      </c>
      <c r="M50" s="136">
        <v>0</v>
      </c>
      <c r="N50" s="137">
        <v>0</v>
      </c>
      <c r="O50" s="136">
        <v>-2</v>
      </c>
      <c r="P50" s="137">
        <v>-25</v>
      </c>
      <c r="Q50" s="136">
        <v>5</v>
      </c>
      <c r="R50" s="136">
        <v>0</v>
      </c>
      <c r="S50" s="137">
        <v>0</v>
      </c>
      <c r="T50" s="136">
        <v>0</v>
      </c>
      <c r="U50" s="137">
        <v>0</v>
      </c>
      <c r="V50" s="136">
        <v>21</v>
      </c>
      <c r="W50" s="136">
        <v>2</v>
      </c>
      <c r="X50" s="137">
        <v>10.526315789473685</v>
      </c>
      <c r="Y50" s="136">
        <v>-4</v>
      </c>
      <c r="Z50" s="137">
        <v>-16</v>
      </c>
      <c r="AA50" s="136">
        <v>15</v>
      </c>
      <c r="AB50" s="136">
        <v>3</v>
      </c>
      <c r="AC50" s="137">
        <v>25</v>
      </c>
      <c r="AD50" s="136">
        <v>-1</v>
      </c>
      <c r="AE50" s="137">
        <v>-6.25</v>
      </c>
    </row>
    <row r="51" spans="1:31" s="32" customFormat="1" ht="14.25" customHeight="1" x14ac:dyDescent="0.2">
      <c r="A51" s="132" t="s">
        <v>216</v>
      </c>
      <c r="B51" s="133">
        <v>26341</v>
      </c>
      <c r="C51" s="133">
        <v>-209</v>
      </c>
      <c r="D51" s="134">
        <v>-0.7871939736346516</v>
      </c>
      <c r="E51" s="133">
        <v>-1325</v>
      </c>
      <c r="F51" s="134">
        <v>-4.7892720306513414</v>
      </c>
      <c r="G51" s="133">
        <v>20599</v>
      </c>
      <c r="H51" s="133">
        <v>-166</v>
      </c>
      <c r="I51" s="134">
        <v>-0.79942210450276907</v>
      </c>
      <c r="J51" s="133">
        <v>-1569</v>
      </c>
      <c r="K51" s="134">
        <v>-7.0777697582100325</v>
      </c>
      <c r="L51" s="133">
        <v>4764</v>
      </c>
      <c r="M51" s="133">
        <v>41</v>
      </c>
      <c r="N51" s="134">
        <v>0.86809231420707178</v>
      </c>
      <c r="O51" s="133">
        <v>-150</v>
      </c>
      <c r="P51" s="134">
        <v>-3.0525030525030523</v>
      </c>
      <c r="Q51" s="133">
        <v>3806</v>
      </c>
      <c r="R51" s="133">
        <v>40</v>
      </c>
      <c r="S51" s="134">
        <v>1.0621348911311737</v>
      </c>
      <c r="T51" s="133">
        <v>-165</v>
      </c>
      <c r="U51" s="134">
        <v>-4.1551246537396125</v>
      </c>
      <c r="V51" s="133">
        <v>21577</v>
      </c>
      <c r="W51" s="133">
        <v>-250</v>
      </c>
      <c r="X51" s="134">
        <v>-1.1453704127914968</v>
      </c>
      <c r="Y51" s="133">
        <v>-1175</v>
      </c>
      <c r="Z51" s="134">
        <v>-5.1643811533052038</v>
      </c>
      <c r="AA51" s="133">
        <v>16793</v>
      </c>
      <c r="AB51" s="133">
        <v>-206</v>
      </c>
      <c r="AC51" s="134">
        <v>-1.2118359903523737</v>
      </c>
      <c r="AD51" s="133">
        <v>-1404</v>
      </c>
      <c r="AE51" s="134">
        <v>-7.7155575094795843</v>
      </c>
    </row>
    <row r="52" spans="1:31" s="32" customFormat="1" ht="12" customHeight="1" x14ac:dyDescent="0.2">
      <c r="A52" s="135" t="s">
        <v>217</v>
      </c>
      <c r="B52" s="136">
        <v>10453</v>
      </c>
      <c r="C52" s="136">
        <v>-92</v>
      </c>
      <c r="D52" s="137">
        <v>-0.87245139876718825</v>
      </c>
      <c r="E52" s="136">
        <v>-696</v>
      </c>
      <c r="F52" s="137">
        <v>-6.2427123508834876</v>
      </c>
      <c r="G52" s="136">
        <v>8318</v>
      </c>
      <c r="H52" s="136">
        <v>-49</v>
      </c>
      <c r="I52" s="137">
        <v>-0.58563403848452256</v>
      </c>
      <c r="J52" s="136">
        <v>-769</v>
      </c>
      <c r="K52" s="137">
        <v>-8.4626389347419391</v>
      </c>
      <c r="L52" s="136">
        <v>2118</v>
      </c>
      <c r="M52" s="136">
        <v>14</v>
      </c>
      <c r="N52" s="137">
        <v>0.66539923954372626</v>
      </c>
      <c r="O52" s="136">
        <v>-47</v>
      </c>
      <c r="P52" s="137">
        <v>-2.1709006928406467</v>
      </c>
      <c r="Q52" s="136">
        <v>1707</v>
      </c>
      <c r="R52" s="136">
        <v>23</v>
      </c>
      <c r="S52" s="137">
        <v>1.3657957244655583</v>
      </c>
      <c r="T52" s="136">
        <v>-61</v>
      </c>
      <c r="U52" s="137">
        <v>-3.4502262443438916</v>
      </c>
      <c r="V52" s="136">
        <v>8335</v>
      </c>
      <c r="W52" s="136">
        <v>-106</v>
      </c>
      <c r="X52" s="137">
        <v>-1.2557753820637365</v>
      </c>
      <c r="Y52" s="136">
        <v>-649</v>
      </c>
      <c r="Z52" s="137">
        <v>-7.2239536954585928</v>
      </c>
      <c r="AA52" s="136">
        <v>6611</v>
      </c>
      <c r="AB52" s="136">
        <v>-72</v>
      </c>
      <c r="AC52" s="137">
        <v>-1.0773604668562022</v>
      </c>
      <c r="AD52" s="136">
        <v>-708</v>
      </c>
      <c r="AE52" s="137">
        <v>-9.6734526574668678</v>
      </c>
    </row>
    <row r="53" spans="1:31" s="32" customFormat="1" ht="12" customHeight="1" x14ac:dyDescent="0.2">
      <c r="A53" s="135" t="s">
        <v>218</v>
      </c>
      <c r="B53" s="136">
        <v>1090</v>
      </c>
      <c r="C53" s="136">
        <v>-20</v>
      </c>
      <c r="D53" s="137">
        <v>-1.8018018018018018</v>
      </c>
      <c r="E53" s="136">
        <v>-116</v>
      </c>
      <c r="F53" s="137">
        <v>-9.618573797678275</v>
      </c>
      <c r="G53" s="136">
        <v>830</v>
      </c>
      <c r="H53" s="136">
        <v>-10</v>
      </c>
      <c r="I53" s="137">
        <v>-1.1904761904761905</v>
      </c>
      <c r="J53" s="136">
        <v>-86</v>
      </c>
      <c r="K53" s="137">
        <v>-9.3886462882096069</v>
      </c>
      <c r="L53" s="136">
        <v>211</v>
      </c>
      <c r="M53" s="136">
        <v>6</v>
      </c>
      <c r="N53" s="137">
        <v>2.9268292682926829</v>
      </c>
      <c r="O53" s="136">
        <v>1</v>
      </c>
      <c r="P53" s="137">
        <v>0.47619047619047616</v>
      </c>
      <c r="Q53" s="136">
        <v>175</v>
      </c>
      <c r="R53" s="136">
        <v>10</v>
      </c>
      <c r="S53" s="137">
        <v>6.0606060606060606</v>
      </c>
      <c r="T53" s="136">
        <v>4</v>
      </c>
      <c r="U53" s="137">
        <v>2.3391812865497075</v>
      </c>
      <c r="V53" s="136">
        <v>879</v>
      </c>
      <c r="W53" s="136">
        <v>-26</v>
      </c>
      <c r="X53" s="137">
        <v>-2.8729281767955803</v>
      </c>
      <c r="Y53" s="136">
        <v>-117</v>
      </c>
      <c r="Z53" s="137">
        <v>-11.746987951807229</v>
      </c>
      <c r="AA53" s="136">
        <v>655</v>
      </c>
      <c r="AB53" s="136">
        <v>-20</v>
      </c>
      <c r="AC53" s="137">
        <v>-2.9629629629629628</v>
      </c>
      <c r="AD53" s="136">
        <v>-90</v>
      </c>
      <c r="AE53" s="137">
        <v>-12.080536912751677</v>
      </c>
    </row>
    <row r="54" spans="1:31" s="32" customFormat="1" ht="12" customHeight="1" x14ac:dyDescent="0.2">
      <c r="A54" s="135" t="s">
        <v>219</v>
      </c>
      <c r="B54" s="136">
        <v>14798</v>
      </c>
      <c r="C54" s="136">
        <v>-97</v>
      </c>
      <c r="D54" s="137">
        <v>-0.65122524337025844</v>
      </c>
      <c r="E54" s="136">
        <v>-513</v>
      </c>
      <c r="F54" s="137">
        <v>-3.3505322970413429</v>
      </c>
      <c r="G54" s="136">
        <v>11451</v>
      </c>
      <c r="H54" s="136">
        <v>-107</v>
      </c>
      <c r="I54" s="137">
        <v>-0.9257657034088943</v>
      </c>
      <c r="J54" s="136">
        <v>-714</v>
      </c>
      <c r="K54" s="137">
        <v>-5.8692971639950677</v>
      </c>
      <c r="L54" s="136">
        <v>2435</v>
      </c>
      <c r="M54" s="136">
        <v>21</v>
      </c>
      <c r="N54" s="137">
        <v>0.86992543496271746</v>
      </c>
      <c r="O54" s="136">
        <v>-104</v>
      </c>
      <c r="P54" s="137">
        <v>-4.0961008270972821</v>
      </c>
      <c r="Q54" s="136">
        <v>1924</v>
      </c>
      <c r="R54" s="136">
        <v>7</v>
      </c>
      <c r="S54" s="137">
        <v>0.36515388628064682</v>
      </c>
      <c r="T54" s="136">
        <v>-108</v>
      </c>
      <c r="U54" s="137">
        <v>-5.3149606299212602</v>
      </c>
      <c r="V54" s="136">
        <v>12363</v>
      </c>
      <c r="W54" s="136">
        <v>-118</v>
      </c>
      <c r="X54" s="137">
        <v>-0.9454370643377934</v>
      </c>
      <c r="Y54" s="136">
        <v>-409</v>
      </c>
      <c r="Z54" s="137">
        <v>-3.2023175696836832</v>
      </c>
      <c r="AA54" s="136">
        <v>9527</v>
      </c>
      <c r="AB54" s="136">
        <v>-114</v>
      </c>
      <c r="AC54" s="137">
        <v>-1.182449953324344</v>
      </c>
      <c r="AD54" s="136">
        <v>-606</v>
      </c>
      <c r="AE54" s="137">
        <v>-5.980459883548801</v>
      </c>
    </row>
    <row r="55" spans="1:31" s="32" customFormat="1" ht="14.25" customHeight="1" x14ac:dyDescent="0.2">
      <c r="A55" s="132" t="s">
        <v>88</v>
      </c>
      <c r="B55" s="133">
        <v>338690</v>
      </c>
      <c r="C55" s="133">
        <v>5954</v>
      </c>
      <c r="D55" s="134">
        <v>1.7894066166570495</v>
      </c>
      <c r="E55" s="133">
        <v>-4517</v>
      </c>
      <c r="F55" s="134">
        <v>-1.316115347297695</v>
      </c>
      <c r="G55" s="133">
        <v>233794</v>
      </c>
      <c r="H55" s="133">
        <v>3336</v>
      </c>
      <c r="I55" s="134">
        <v>1.4475522654887225</v>
      </c>
      <c r="J55" s="133">
        <v>-9582</v>
      </c>
      <c r="K55" s="134">
        <v>-3.9371178752218787</v>
      </c>
      <c r="L55" s="133">
        <v>215377</v>
      </c>
      <c r="M55" s="133">
        <v>3714</v>
      </c>
      <c r="N55" s="134">
        <v>1.7546760652546738</v>
      </c>
      <c r="O55" s="133">
        <v>-2186</v>
      </c>
      <c r="P55" s="134">
        <v>-1.0047664354692665</v>
      </c>
      <c r="Q55" s="133">
        <v>147936</v>
      </c>
      <c r="R55" s="133">
        <v>1861</v>
      </c>
      <c r="S55" s="134">
        <v>1.2740030806092761</v>
      </c>
      <c r="T55" s="133">
        <v>-6245</v>
      </c>
      <c r="U55" s="134">
        <v>-4.0504342298986256</v>
      </c>
      <c r="V55" s="133">
        <v>123313</v>
      </c>
      <c r="W55" s="133">
        <v>2240</v>
      </c>
      <c r="X55" s="134">
        <v>1.8501234792232786</v>
      </c>
      <c r="Y55" s="133">
        <v>-2331</v>
      </c>
      <c r="Z55" s="134">
        <v>-1.8552417942758905</v>
      </c>
      <c r="AA55" s="133">
        <v>85858</v>
      </c>
      <c r="AB55" s="133">
        <v>1475</v>
      </c>
      <c r="AC55" s="134">
        <v>1.7479824135193107</v>
      </c>
      <c r="AD55" s="133">
        <v>-3337</v>
      </c>
      <c r="AE55" s="134">
        <v>-3.741241100958574</v>
      </c>
    </row>
    <row r="56" spans="1:31" s="32" customFormat="1" ht="26.25" customHeight="1" x14ac:dyDescent="0.2">
      <c r="A56" s="138" t="s">
        <v>220</v>
      </c>
      <c r="B56" s="136">
        <v>4263</v>
      </c>
      <c r="C56" s="136">
        <v>10</v>
      </c>
      <c r="D56" s="137">
        <v>0.23512814483893721</v>
      </c>
      <c r="E56" s="136">
        <v>-290</v>
      </c>
      <c r="F56" s="137">
        <v>-6.369426751592357</v>
      </c>
      <c r="G56" s="136">
        <v>3360</v>
      </c>
      <c r="H56" s="136">
        <v>-2</v>
      </c>
      <c r="I56" s="137">
        <v>-5.9488399762046403E-2</v>
      </c>
      <c r="J56" s="136">
        <v>-281</v>
      </c>
      <c r="K56" s="137">
        <v>-7.7176599835210107</v>
      </c>
      <c r="L56" s="136">
        <v>1387</v>
      </c>
      <c r="M56" s="136">
        <v>16</v>
      </c>
      <c r="N56" s="137">
        <v>1.1670313639679066</v>
      </c>
      <c r="O56" s="136">
        <v>-40</v>
      </c>
      <c r="P56" s="137">
        <v>-2.8030833917309042</v>
      </c>
      <c r="Q56" s="136">
        <v>1113</v>
      </c>
      <c r="R56" s="136">
        <v>8</v>
      </c>
      <c r="S56" s="137">
        <v>0.72398190045248867</v>
      </c>
      <c r="T56" s="136">
        <v>-41</v>
      </c>
      <c r="U56" s="137">
        <v>-3.5528596187175046</v>
      </c>
      <c r="V56" s="136">
        <v>2876</v>
      </c>
      <c r="W56" s="136">
        <v>-6</v>
      </c>
      <c r="X56" s="137">
        <v>-0.20818875780707841</v>
      </c>
      <c r="Y56" s="136">
        <v>-250</v>
      </c>
      <c r="Z56" s="137">
        <v>-7.9974408189379398</v>
      </c>
      <c r="AA56" s="136">
        <v>2247</v>
      </c>
      <c r="AB56" s="136">
        <v>-10</v>
      </c>
      <c r="AC56" s="137">
        <v>-0.44306601683650865</v>
      </c>
      <c r="AD56" s="136">
        <v>-240</v>
      </c>
      <c r="AE56" s="137">
        <v>-9.6501809408926409</v>
      </c>
    </row>
    <row r="57" spans="1:31" ht="35.25" customHeight="1" x14ac:dyDescent="0.2">
      <c r="A57" s="138" t="s">
        <v>221</v>
      </c>
      <c r="B57" s="136">
        <v>13232</v>
      </c>
      <c r="C57" s="136">
        <v>113</v>
      </c>
      <c r="D57" s="137">
        <v>0.86134613918743808</v>
      </c>
      <c r="E57" s="136">
        <v>-114</v>
      </c>
      <c r="F57" s="137">
        <v>-0.85418852090514008</v>
      </c>
      <c r="G57" s="136">
        <v>10321</v>
      </c>
      <c r="H57" s="136">
        <v>47</v>
      </c>
      <c r="I57" s="137">
        <v>0.45746544675880862</v>
      </c>
      <c r="J57" s="136">
        <v>-165</v>
      </c>
      <c r="K57" s="137">
        <v>-1.573526606904444</v>
      </c>
      <c r="L57" s="136">
        <v>6907</v>
      </c>
      <c r="M57" s="136">
        <v>85</v>
      </c>
      <c r="N57" s="137">
        <v>1.245968924069188</v>
      </c>
      <c r="O57" s="136">
        <v>-28</v>
      </c>
      <c r="P57" s="137">
        <v>-0.40374909877433307</v>
      </c>
      <c r="Q57" s="136">
        <v>5450</v>
      </c>
      <c r="R57" s="136">
        <v>63</v>
      </c>
      <c r="S57" s="137">
        <v>1.1694820865045479</v>
      </c>
      <c r="T57" s="136">
        <v>-32</v>
      </c>
      <c r="U57" s="137">
        <v>-0.58372856621670921</v>
      </c>
      <c r="V57" s="136">
        <v>6325</v>
      </c>
      <c r="W57" s="136">
        <v>28</v>
      </c>
      <c r="X57" s="137">
        <v>0.44465618548515168</v>
      </c>
      <c r="Y57" s="136">
        <v>-86</v>
      </c>
      <c r="Z57" s="137">
        <v>-1.3414443924504758</v>
      </c>
      <c r="AA57" s="136">
        <v>4871</v>
      </c>
      <c r="AB57" s="136">
        <v>-16</v>
      </c>
      <c r="AC57" s="137">
        <v>-0.32739922242684671</v>
      </c>
      <c r="AD57" s="136">
        <v>-133</v>
      </c>
      <c r="AE57" s="137">
        <v>-2.6578737010391689</v>
      </c>
    </row>
    <row r="58" spans="1:31" s="85" customFormat="1" ht="27" customHeight="1" x14ac:dyDescent="0.2">
      <c r="A58" s="138" t="s">
        <v>222</v>
      </c>
      <c r="B58" s="136">
        <v>33837</v>
      </c>
      <c r="C58" s="136">
        <v>779</v>
      </c>
      <c r="D58" s="137">
        <v>2.3564643959102183</v>
      </c>
      <c r="E58" s="136">
        <v>-1206</v>
      </c>
      <c r="F58" s="137">
        <v>-3.4414861741289271</v>
      </c>
      <c r="G58" s="136">
        <v>25962</v>
      </c>
      <c r="H58" s="136">
        <v>508</v>
      </c>
      <c r="I58" s="137">
        <v>1.9957570519368273</v>
      </c>
      <c r="J58" s="136">
        <v>-1373</v>
      </c>
      <c r="K58" s="137">
        <v>-5.022864459484178</v>
      </c>
      <c r="L58" s="136">
        <v>23302</v>
      </c>
      <c r="M58" s="136">
        <v>494</v>
      </c>
      <c r="N58" s="137">
        <v>2.1659066994037182</v>
      </c>
      <c r="O58" s="136">
        <v>-723</v>
      </c>
      <c r="P58" s="137">
        <v>-3.0093652445369408</v>
      </c>
      <c r="Q58" s="136">
        <v>17961</v>
      </c>
      <c r="R58" s="136">
        <v>339</v>
      </c>
      <c r="S58" s="137">
        <v>1.9237316990125979</v>
      </c>
      <c r="T58" s="136">
        <v>-833</v>
      </c>
      <c r="U58" s="137">
        <v>-4.432265616686176</v>
      </c>
      <c r="V58" s="136">
        <v>10535</v>
      </c>
      <c r="W58" s="136">
        <v>285</v>
      </c>
      <c r="X58" s="137">
        <v>2.7804878048780486</v>
      </c>
      <c r="Y58" s="136">
        <v>-483</v>
      </c>
      <c r="Z58" s="137">
        <v>-4.3837357052096566</v>
      </c>
      <c r="AA58" s="136">
        <v>8001</v>
      </c>
      <c r="AB58" s="136">
        <v>169</v>
      </c>
      <c r="AC58" s="137">
        <v>2.157814096016343</v>
      </c>
      <c r="AD58" s="136">
        <v>-540</v>
      </c>
      <c r="AE58" s="137">
        <v>-6.3224446786090622</v>
      </c>
    </row>
    <row r="59" spans="1:31" s="85" customFormat="1" ht="13.5" customHeight="1" x14ac:dyDescent="0.2">
      <c r="A59" s="138" t="s">
        <v>223</v>
      </c>
      <c r="B59" s="136">
        <v>7681</v>
      </c>
      <c r="C59" s="136">
        <v>164</v>
      </c>
      <c r="D59" s="137">
        <v>2.1817214314221101</v>
      </c>
      <c r="E59" s="136">
        <v>-199</v>
      </c>
      <c r="F59" s="137">
        <v>-2.5253807106598987</v>
      </c>
      <c r="G59" s="136">
        <v>5423</v>
      </c>
      <c r="H59" s="136">
        <v>105</v>
      </c>
      <c r="I59" s="137">
        <v>1.9744264761188417</v>
      </c>
      <c r="J59" s="136">
        <v>-315</v>
      </c>
      <c r="K59" s="137">
        <v>-5.4897176716625999</v>
      </c>
      <c r="L59" s="136">
        <v>1618</v>
      </c>
      <c r="M59" s="136">
        <v>11</v>
      </c>
      <c r="N59" s="137">
        <v>0.68450528935905419</v>
      </c>
      <c r="O59" s="136">
        <v>-34</v>
      </c>
      <c r="P59" s="137">
        <v>-2.0581113801452786</v>
      </c>
      <c r="Q59" s="136">
        <v>1102</v>
      </c>
      <c r="R59" s="136">
        <v>5</v>
      </c>
      <c r="S59" s="137">
        <v>0.45578851412944393</v>
      </c>
      <c r="T59" s="136">
        <v>-74</v>
      </c>
      <c r="U59" s="137">
        <v>-6.2925170068027212</v>
      </c>
      <c r="V59" s="136">
        <v>6063</v>
      </c>
      <c r="W59" s="136">
        <v>153</v>
      </c>
      <c r="X59" s="137">
        <v>2.5888324873096447</v>
      </c>
      <c r="Y59" s="136">
        <v>-165</v>
      </c>
      <c r="Z59" s="137">
        <v>-2.6493256262042388</v>
      </c>
      <c r="AA59" s="136">
        <v>4321</v>
      </c>
      <c r="AB59" s="136">
        <v>100</v>
      </c>
      <c r="AC59" s="137">
        <v>2.369106846718787</v>
      </c>
      <c r="AD59" s="136">
        <v>-241</v>
      </c>
      <c r="AE59" s="137">
        <v>-5.2827707145988603</v>
      </c>
    </row>
    <row r="60" spans="1:31" s="85" customFormat="1" ht="24" customHeight="1" x14ac:dyDescent="0.2">
      <c r="A60" s="138" t="s">
        <v>224</v>
      </c>
      <c r="B60" s="136">
        <v>815</v>
      </c>
      <c r="C60" s="136">
        <v>-24</v>
      </c>
      <c r="D60" s="137">
        <v>-2.8605482717520858</v>
      </c>
      <c r="E60" s="136">
        <v>-291</v>
      </c>
      <c r="F60" s="137">
        <v>-26.311030741410487</v>
      </c>
      <c r="G60" s="136">
        <v>608</v>
      </c>
      <c r="H60" s="136">
        <v>-28</v>
      </c>
      <c r="I60" s="137">
        <v>-4.4025157232704402</v>
      </c>
      <c r="J60" s="136">
        <v>-232</v>
      </c>
      <c r="K60" s="137">
        <v>-27.61904761904762</v>
      </c>
      <c r="L60" s="136">
        <v>495</v>
      </c>
      <c r="M60" s="136">
        <v>-9</v>
      </c>
      <c r="N60" s="137">
        <v>-1.7857142857142858</v>
      </c>
      <c r="O60" s="136">
        <v>-151</v>
      </c>
      <c r="P60" s="137">
        <v>-23.374613003095977</v>
      </c>
      <c r="Q60" s="136">
        <v>375</v>
      </c>
      <c r="R60" s="136">
        <v>-11</v>
      </c>
      <c r="S60" s="137">
        <v>-2.849740932642487</v>
      </c>
      <c r="T60" s="136">
        <v>-128</v>
      </c>
      <c r="U60" s="137">
        <v>-25.447316103379723</v>
      </c>
      <c r="V60" s="136">
        <v>320</v>
      </c>
      <c r="W60" s="136">
        <v>-15</v>
      </c>
      <c r="X60" s="137">
        <v>-4.4776119402985071</v>
      </c>
      <c r="Y60" s="136">
        <v>-140</v>
      </c>
      <c r="Z60" s="137">
        <v>-30.434782608695652</v>
      </c>
      <c r="AA60" s="136">
        <v>233</v>
      </c>
      <c r="AB60" s="136">
        <v>-17</v>
      </c>
      <c r="AC60" s="137">
        <v>-6.8</v>
      </c>
      <c r="AD60" s="136">
        <v>-104</v>
      </c>
      <c r="AE60" s="137">
        <v>-30.86053412462908</v>
      </c>
    </row>
    <row r="61" spans="1:31" ht="13.5" customHeight="1" x14ac:dyDescent="0.2">
      <c r="A61" s="138" t="s">
        <v>225</v>
      </c>
      <c r="B61" s="136">
        <v>744</v>
      </c>
      <c r="C61" s="136">
        <v>49</v>
      </c>
      <c r="D61" s="137">
        <v>7.0503597122302155</v>
      </c>
      <c r="E61" s="136">
        <v>-33</v>
      </c>
      <c r="F61" s="137">
        <v>-4.2471042471042475</v>
      </c>
      <c r="G61" s="136">
        <v>367</v>
      </c>
      <c r="H61" s="136">
        <v>63</v>
      </c>
      <c r="I61" s="137">
        <v>20.723684210526315</v>
      </c>
      <c r="J61" s="136">
        <v>58</v>
      </c>
      <c r="K61" s="137">
        <v>18.770226537216828</v>
      </c>
      <c r="L61" s="136">
        <v>421</v>
      </c>
      <c r="M61" s="136">
        <v>25</v>
      </c>
      <c r="N61" s="137">
        <v>6.3131313131313131</v>
      </c>
      <c r="O61" s="136">
        <v>-26</v>
      </c>
      <c r="P61" s="137">
        <v>-5.8165548098434003</v>
      </c>
      <c r="Q61" s="136">
        <v>191</v>
      </c>
      <c r="R61" s="136">
        <v>32</v>
      </c>
      <c r="S61" s="137">
        <v>20.125786163522012</v>
      </c>
      <c r="T61" s="136">
        <v>33</v>
      </c>
      <c r="U61" s="137">
        <v>20.88607594936709</v>
      </c>
      <c r="V61" s="136">
        <v>323</v>
      </c>
      <c r="W61" s="136">
        <v>24</v>
      </c>
      <c r="X61" s="137">
        <v>8.0267558528428093</v>
      </c>
      <c r="Y61" s="136">
        <v>-7</v>
      </c>
      <c r="Z61" s="137">
        <v>-2.1212121212121211</v>
      </c>
      <c r="AA61" s="136">
        <v>176</v>
      </c>
      <c r="AB61" s="136">
        <v>31</v>
      </c>
      <c r="AC61" s="137">
        <v>21.379310344827587</v>
      </c>
      <c r="AD61" s="136">
        <v>25</v>
      </c>
      <c r="AE61" s="137">
        <v>16.556291390728475</v>
      </c>
    </row>
    <row r="62" spans="1:31" ht="19.5" customHeight="1" x14ac:dyDescent="0.2">
      <c r="A62" s="138" t="s">
        <v>226</v>
      </c>
      <c r="B62" s="136">
        <v>5152</v>
      </c>
      <c r="C62" s="136">
        <v>284</v>
      </c>
      <c r="D62" s="137">
        <v>5.8340180772391124</v>
      </c>
      <c r="E62" s="136">
        <v>1106</v>
      </c>
      <c r="F62" s="137">
        <v>27.335640138408305</v>
      </c>
      <c r="G62" s="136">
        <v>3510</v>
      </c>
      <c r="H62" s="136">
        <v>135</v>
      </c>
      <c r="I62" s="137">
        <v>4</v>
      </c>
      <c r="J62" s="136">
        <v>598</v>
      </c>
      <c r="K62" s="137">
        <v>20.535714285714285</v>
      </c>
      <c r="L62" s="136">
        <v>2484</v>
      </c>
      <c r="M62" s="136">
        <v>174</v>
      </c>
      <c r="N62" s="137">
        <v>7.5324675324675328</v>
      </c>
      <c r="O62" s="136">
        <v>659</v>
      </c>
      <c r="P62" s="137">
        <v>36.109589041095887</v>
      </c>
      <c r="Q62" s="136">
        <v>1672</v>
      </c>
      <c r="R62" s="136">
        <v>72</v>
      </c>
      <c r="S62" s="137">
        <v>4.5</v>
      </c>
      <c r="T62" s="136">
        <v>350</v>
      </c>
      <c r="U62" s="137">
        <v>26.475037821482601</v>
      </c>
      <c r="V62" s="136">
        <v>2668</v>
      </c>
      <c r="W62" s="136">
        <v>110</v>
      </c>
      <c r="X62" s="137">
        <v>4.3002345582486319</v>
      </c>
      <c r="Y62" s="136">
        <v>447</v>
      </c>
      <c r="Z62" s="137">
        <v>20.126069338135974</v>
      </c>
      <c r="AA62" s="136">
        <v>1838</v>
      </c>
      <c r="AB62" s="136">
        <v>63</v>
      </c>
      <c r="AC62" s="137">
        <v>3.5492957746478875</v>
      </c>
      <c r="AD62" s="136">
        <v>248</v>
      </c>
      <c r="AE62" s="137">
        <v>15.59748427672956</v>
      </c>
    </row>
    <row r="63" spans="1:31" ht="13.5" customHeight="1" x14ac:dyDescent="0.2">
      <c r="A63" s="138" t="s">
        <v>227</v>
      </c>
      <c r="B63" s="136">
        <v>2992</v>
      </c>
      <c r="C63" s="136">
        <v>231</v>
      </c>
      <c r="D63" s="137">
        <v>8.3665338645418323</v>
      </c>
      <c r="E63" s="136">
        <v>-493</v>
      </c>
      <c r="F63" s="137">
        <v>-14.146341463414634</v>
      </c>
      <c r="G63" s="136">
        <v>2135</v>
      </c>
      <c r="H63" s="136">
        <v>155</v>
      </c>
      <c r="I63" s="137">
        <v>7.8282828282828278</v>
      </c>
      <c r="J63" s="136">
        <v>-421</v>
      </c>
      <c r="K63" s="137">
        <v>-16.471048513302033</v>
      </c>
      <c r="L63" s="136">
        <v>1317</v>
      </c>
      <c r="M63" s="136">
        <v>93</v>
      </c>
      <c r="N63" s="137">
        <v>7.5980392156862742</v>
      </c>
      <c r="O63" s="136">
        <v>-196</v>
      </c>
      <c r="P63" s="137">
        <v>-12.954395241242564</v>
      </c>
      <c r="Q63" s="136">
        <v>969</v>
      </c>
      <c r="R63" s="136">
        <v>74</v>
      </c>
      <c r="S63" s="137">
        <v>8.2681564245810062</v>
      </c>
      <c r="T63" s="136">
        <v>-153</v>
      </c>
      <c r="U63" s="137">
        <v>-13.636363636363637</v>
      </c>
      <c r="V63" s="136">
        <v>1675</v>
      </c>
      <c r="W63" s="136">
        <v>138</v>
      </c>
      <c r="X63" s="137">
        <v>8.9785296031229667</v>
      </c>
      <c r="Y63" s="136">
        <v>-297</v>
      </c>
      <c r="Z63" s="137">
        <v>-15.060851926977687</v>
      </c>
      <c r="AA63" s="136">
        <v>1166</v>
      </c>
      <c r="AB63" s="136">
        <v>81</v>
      </c>
      <c r="AC63" s="137">
        <v>7.4654377880184333</v>
      </c>
      <c r="AD63" s="136">
        <v>-268</v>
      </c>
      <c r="AE63" s="137">
        <v>-18.688981868898185</v>
      </c>
    </row>
    <row r="64" spans="1:31" ht="13.5" customHeight="1" x14ac:dyDescent="0.2">
      <c r="A64" s="138" t="s">
        <v>228</v>
      </c>
      <c r="B64" s="136">
        <v>3443</v>
      </c>
      <c r="C64" s="136">
        <v>-109</v>
      </c>
      <c r="D64" s="137">
        <v>-3.0686936936936937</v>
      </c>
      <c r="E64" s="136">
        <v>-151</v>
      </c>
      <c r="F64" s="137">
        <v>-4.2014468558708957</v>
      </c>
      <c r="G64" s="136">
        <v>1915</v>
      </c>
      <c r="H64" s="136">
        <v>7</v>
      </c>
      <c r="I64" s="137">
        <v>0.3668763102725367</v>
      </c>
      <c r="J64" s="136">
        <v>-131</v>
      </c>
      <c r="K64" s="137">
        <v>-6.4027370478983379</v>
      </c>
      <c r="L64" s="136">
        <v>2252</v>
      </c>
      <c r="M64" s="136">
        <v>-69</v>
      </c>
      <c r="N64" s="137">
        <v>-2.9728565273588972</v>
      </c>
      <c r="O64" s="136">
        <v>-84</v>
      </c>
      <c r="P64" s="137">
        <v>-3.595890410958904</v>
      </c>
      <c r="Q64" s="136">
        <v>1282</v>
      </c>
      <c r="R64" s="136">
        <v>0</v>
      </c>
      <c r="S64" s="137">
        <v>0</v>
      </c>
      <c r="T64" s="136">
        <v>-90</v>
      </c>
      <c r="U64" s="137">
        <v>-6.5597667638483967</v>
      </c>
      <c r="V64" s="136">
        <v>1191</v>
      </c>
      <c r="W64" s="136">
        <v>-40</v>
      </c>
      <c r="X64" s="137">
        <v>-3.249390739236393</v>
      </c>
      <c r="Y64" s="136">
        <v>-67</v>
      </c>
      <c r="Z64" s="137">
        <v>-5.3259141494435616</v>
      </c>
      <c r="AA64" s="136">
        <v>633</v>
      </c>
      <c r="AB64" s="136">
        <v>7</v>
      </c>
      <c r="AC64" s="137">
        <v>1.1182108626198084</v>
      </c>
      <c r="AD64" s="136">
        <v>-41</v>
      </c>
      <c r="AE64" s="137">
        <v>-6.0830860534124627</v>
      </c>
    </row>
    <row r="65" spans="1:31" ht="15.75" customHeight="1" x14ac:dyDescent="0.2">
      <c r="A65" s="138" t="s">
        <v>229</v>
      </c>
      <c r="B65" s="136">
        <v>33972</v>
      </c>
      <c r="C65" s="136">
        <v>658</v>
      </c>
      <c r="D65" s="137">
        <v>1.9751455844389747</v>
      </c>
      <c r="E65" s="136">
        <v>-1346</v>
      </c>
      <c r="F65" s="137">
        <v>-3.8110878305679825</v>
      </c>
      <c r="G65" s="136">
        <v>23181</v>
      </c>
      <c r="H65" s="136">
        <v>455</v>
      </c>
      <c r="I65" s="137">
        <v>2.0021121182786237</v>
      </c>
      <c r="J65" s="136">
        <v>-2070</v>
      </c>
      <c r="K65" s="137">
        <v>-8.1976951407865037</v>
      </c>
      <c r="L65" s="136">
        <v>21960</v>
      </c>
      <c r="M65" s="136">
        <v>417</v>
      </c>
      <c r="N65" s="137">
        <v>1.9356635566077147</v>
      </c>
      <c r="O65" s="136">
        <v>-769</v>
      </c>
      <c r="P65" s="137">
        <v>-3.3833428659421885</v>
      </c>
      <c r="Q65" s="136">
        <v>14755</v>
      </c>
      <c r="R65" s="136">
        <v>234</v>
      </c>
      <c r="S65" s="137">
        <v>1.6114592658907789</v>
      </c>
      <c r="T65" s="136">
        <v>-1362</v>
      </c>
      <c r="U65" s="137">
        <v>-8.4507042253521121</v>
      </c>
      <c r="V65" s="136">
        <v>12012</v>
      </c>
      <c r="W65" s="136">
        <v>241</v>
      </c>
      <c r="X65" s="137">
        <v>2.0474046385183926</v>
      </c>
      <c r="Y65" s="136">
        <v>-577</v>
      </c>
      <c r="Z65" s="137">
        <v>-4.5833664310111999</v>
      </c>
      <c r="AA65" s="136">
        <v>8426</v>
      </c>
      <c r="AB65" s="136">
        <v>221</v>
      </c>
      <c r="AC65" s="137">
        <v>2.6934795856185252</v>
      </c>
      <c r="AD65" s="136">
        <v>-708</v>
      </c>
      <c r="AE65" s="137">
        <v>-7.7512590321874315</v>
      </c>
    </row>
    <row r="66" spans="1:31" ht="12" customHeight="1" x14ac:dyDescent="0.2">
      <c r="A66" s="138" t="s">
        <v>230</v>
      </c>
      <c r="B66" s="136">
        <v>1460</v>
      </c>
      <c r="C66" s="136">
        <v>6</v>
      </c>
      <c r="D66" s="137">
        <v>0.4126547455295736</v>
      </c>
      <c r="E66" s="136">
        <v>107</v>
      </c>
      <c r="F66" s="137">
        <v>7.908351810790835</v>
      </c>
      <c r="G66" s="136">
        <v>1122</v>
      </c>
      <c r="H66" s="136">
        <v>13</v>
      </c>
      <c r="I66" s="137">
        <v>1.1722272317403066</v>
      </c>
      <c r="J66" s="136">
        <v>80</v>
      </c>
      <c r="K66" s="137">
        <v>7.6775431861804222</v>
      </c>
      <c r="L66" s="136">
        <v>828</v>
      </c>
      <c r="M66" s="136">
        <v>0</v>
      </c>
      <c r="N66" s="137">
        <v>0</v>
      </c>
      <c r="O66" s="136">
        <v>44</v>
      </c>
      <c r="P66" s="137">
        <v>5.6122448979591839</v>
      </c>
      <c r="Q66" s="136">
        <v>627</v>
      </c>
      <c r="R66" s="136">
        <v>1</v>
      </c>
      <c r="S66" s="137">
        <v>0.15974440894568689</v>
      </c>
      <c r="T66" s="136">
        <v>34</v>
      </c>
      <c r="U66" s="137">
        <v>5.7335581787521077</v>
      </c>
      <c r="V66" s="136">
        <v>632</v>
      </c>
      <c r="W66" s="136">
        <v>6</v>
      </c>
      <c r="X66" s="137">
        <v>0.95846645367412142</v>
      </c>
      <c r="Y66" s="136">
        <v>63</v>
      </c>
      <c r="Z66" s="137">
        <v>11.072056239015817</v>
      </c>
      <c r="AA66" s="136">
        <v>495</v>
      </c>
      <c r="AB66" s="136">
        <v>12</v>
      </c>
      <c r="AC66" s="137">
        <v>2.4844720496894408</v>
      </c>
      <c r="AD66" s="136">
        <v>46</v>
      </c>
      <c r="AE66" s="137">
        <v>10.244988864142538</v>
      </c>
    </row>
    <row r="67" spans="1:31" ht="31.5" customHeight="1" x14ac:dyDescent="0.2">
      <c r="A67" s="138" t="s">
        <v>231</v>
      </c>
      <c r="B67" s="136">
        <v>3941</v>
      </c>
      <c r="C67" s="136">
        <v>88</v>
      </c>
      <c r="D67" s="137">
        <v>2.2839345964183755</v>
      </c>
      <c r="E67" s="136">
        <v>235</v>
      </c>
      <c r="F67" s="137">
        <v>6.3410685375067457</v>
      </c>
      <c r="G67" s="136">
        <v>2935</v>
      </c>
      <c r="H67" s="136">
        <v>54</v>
      </c>
      <c r="I67" s="137">
        <v>1.8743491843110032</v>
      </c>
      <c r="J67" s="136">
        <v>101</v>
      </c>
      <c r="K67" s="137">
        <v>3.5638673253352153</v>
      </c>
      <c r="L67" s="136">
        <v>2014</v>
      </c>
      <c r="M67" s="136">
        <v>83</v>
      </c>
      <c r="N67" s="137">
        <v>4.2982910409114448</v>
      </c>
      <c r="O67" s="136">
        <v>196</v>
      </c>
      <c r="P67" s="137">
        <v>10.781078107810782</v>
      </c>
      <c r="Q67" s="136">
        <v>1495</v>
      </c>
      <c r="R67" s="136">
        <v>48</v>
      </c>
      <c r="S67" s="137">
        <v>3.31720801658604</v>
      </c>
      <c r="T67" s="136">
        <v>89</v>
      </c>
      <c r="U67" s="137">
        <v>6.3300142247510669</v>
      </c>
      <c r="V67" s="136">
        <v>1927</v>
      </c>
      <c r="W67" s="136">
        <v>5</v>
      </c>
      <c r="X67" s="137">
        <v>0.26014568158168572</v>
      </c>
      <c r="Y67" s="136">
        <v>39</v>
      </c>
      <c r="Z67" s="137">
        <v>2.0656779661016951</v>
      </c>
      <c r="AA67" s="136">
        <v>1440</v>
      </c>
      <c r="AB67" s="136">
        <v>6</v>
      </c>
      <c r="AC67" s="137">
        <v>0.41841004184100417</v>
      </c>
      <c r="AD67" s="136">
        <v>12</v>
      </c>
      <c r="AE67" s="137">
        <v>0.84033613445378152</v>
      </c>
    </row>
    <row r="68" spans="1:31" ht="23.25" customHeight="1" x14ac:dyDescent="0.2">
      <c r="A68" s="138" t="s">
        <v>232</v>
      </c>
      <c r="B68" s="136">
        <v>733</v>
      </c>
      <c r="C68" s="136">
        <v>-1</v>
      </c>
      <c r="D68" s="137">
        <v>-0.13623978201634879</v>
      </c>
      <c r="E68" s="136">
        <v>97</v>
      </c>
      <c r="F68" s="137">
        <v>15.251572327044025</v>
      </c>
      <c r="G68" s="136">
        <v>554</v>
      </c>
      <c r="H68" s="136">
        <v>5</v>
      </c>
      <c r="I68" s="137">
        <v>0.91074681238615662</v>
      </c>
      <c r="J68" s="136">
        <v>67</v>
      </c>
      <c r="K68" s="137">
        <v>13.757700205338809</v>
      </c>
      <c r="L68" s="136">
        <v>401</v>
      </c>
      <c r="M68" s="136">
        <v>-7</v>
      </c>
      <c r="N68" s="137">
        <v>-1.7156862745098038</v>
      </c>
      <c r="O68" s="136">
        <v>53</v>
      </c>
      <c r="P68" s="137">
        <v>15.229885057471265</v>
      </c>
      <c r="Q68" s="136">
        <v>325</v>
      </c>
      <c r="R68" s="136">
        <v>-2</v>
      </c>
      <c r="S68" s="137">
        <v>-0.6116207951070336</v>
      </c>
      <c r="T68" s="136">
        <v>57</v>
      </c>
      <c r="U68" s="137">
        <v>21.268656716417912</v>
      </c>
      <c r="V68" s="136">
        <v>332</v>
      </c>
      <c r="W68" s="136">
        <v>6</v>
      </c>
      <c r="X68" s="137">
        <v>1.8404907975460123</v>
      </c>
      <c r="Y68" s="136">
        <v>44</v>
      </c>
      <c r="Z68" s="137">
        <v>15.277777777777779</v>
      </c>
      <c r="AA68" s="136">
        <v>229</v>
      </c>
      <c r="AB68" s="136">
        <v>7</v>
      </c>
      <c r="AC68" s="137">
        <v>3.1531531531531534</v>
      </c>
      <c r="AD68" s="136">
        <v>10</v>
      </c>
      <c r="AE68" s="137">
        <v>4.5662100456621006</v>
      </c>
    </row>
    <row r="69" spans="1:31" ht="15.75" customHeight="1" x14ac:dyDescent="0.2">
      <c r="A69" s="138" t="s">
        <v>233</v>
      </c>
      <c r="B69" s="136">
        <v>3123</v>
      </c>
      <c r="C69" s="136">
        <v>-29</v>
      </c>
      <c r="D69" s="137">
        <v>-0.92005076142131981</v>
      </c>
      <c r="E69" s="136">
        <v>785</v>
      </c>
      <c r="F69" s="137">
        <v>33.575705731394358</v>
      </c>
      <c r="G69" s="136">
        <v>2282</v>
      </c>
      <c r="H69" s="136">
        <v>-16</v>
      </c>
      <c r="I69" s="137">
        <v>-0.6962576153176675</v>
      </c>
      <c r="J69" s="136">
        <v>843</v>
      </c>
      <c r="K69" s="137">
        <v>58.582348853370398</v>
      </c>
      <c r="L69" s="136">
        <v>1430</v>
      </c>
      <c r="M69" s="136">
        <v>-13</v>
      </c>
      <c r="N69" s="137">
        <v>-0.90090090090090091</v>
      </c>
      <c r="O69" s="136">
        <v>318</v>
      </c>
      <c r="P69" s="137">
        <v>28.597122302158272</v>
      </c>
      <c r="Q69" s="136">
        <v>1057</v>
      </c>
      <c r="R69" s="136">
        <v>-14</v>
      </c>
      <c r="S69" s="137">
        <v>-1.3071895424836601</v>
      </c>
      <c r="T69" s="136">
        <v>340</v>
      </c>
      <c r="U69" s="137">
        <v>47.419804741980471</v>
      </c>
      <c r="V69" s="136">
        <v>1693</v>
      </c>
      <c r="W69" s="136">
        <v>-16</v>
      </c>
      <c r="X69" s="137">
        <v>-0.93622001170275015</v>
      </c>
      <c r="Y69" s="136">
        <v>467</v>
      </c>
      <c r="Z69" s="137">
        <v>38.091353996737354</v>
      </c>
      <c r="AA69" s="136">
        <v>1225</v>
      </c>
      <c r="AB69" s="136">
        <v>-2</v>
      </c>
      <c r="AC69" s="137">
        <v>-0.16299918500407498</v>
      </c>
      <c r="AD69" s="136">
        <v>503</v>
      </c>
      <c r="AE69" s="137">
        <v>69.667590027700825</v>
      </c>
    </row>
    <row r="70" spans="1:31" ht="27.75" customHeight="1" x14ac:dyDescent="0.2">
      <c r="A70" s="138" t="s">
        <v>234</v>
      </c>
      <c r="B70" s="136">
        <v>7356</v>
      </c>
      <c r="C70" s="136">
        <v>114</v>
      </c>
      <c r="D70" s="137">
        <v>1.5741507870753935</v>
      </c>
      <c r="E70" s="136">
        <v>512</v>
      </c>
      <c r="F70" s="137">
        <v>7.4810052600818233</v>
      </c>
      <c r="G70" s="136">
        <v>5757</v>
      </c>
      <c r="H70" s="136">
        <v>100</v>
      </c>
      <c r="I70" s="137">
        <v>1.7677214071062402</v>
      </c>
      <c r="J70" s="136">
        <v>512</v>
      </c>
      <c r="K70" s="137">
        <v>9.7616777883698767</v>
      </c>
      <c r="L70" s="136">
        <v>3224</v>
      </c>
      <c r="M70" s="136">
        <v>58</v>
      </c>
      <c r="N70" s="137">
        <v>1.831964624131396</v>
      </c>
      <c r="O70" s="136">
        <v>118</v>
      </c>
      <c r="P70" s="137">
        <v>3.7990985189954927</v>
      </c>
      <c r="Q70" s="136">
        <v>2467</v>
      </c>
      <c r="R70" s="136">
        <v>49</v>
      </c>
      <c r="S70" s="137">
        <v>2.0264681555004134</v>
      </c>
      <c r="T70" s="136">
        <v>127</v>
      </c>
      <c r="U70" s="137">
        <v>5.4273504273504276</v>
      </c>
      <c r="V70" s="136">
        <v>4132</v>
      </c>
      <c r="W70" s="136">
        <v>56</v>
      </c>
      <c r="X70" s="137">
        <v>1.3738959764474976</v>
      </c>
      <c r="Y70" s="136">
        <v>394</v>
      </c>
      <c r="Z70" s="137">
        <v>10.540395933654361</v>
      </c>
      <c r="AA70" s="136">
        <v>3290</v>
      </c>
      <c r="AB70" s="136">
        <v>51</v>
      </c>
      <c r="AC70" s="137">
        <v>1.5745600493979623</v>
      </c>
      <c r="AD70" s="136">
        <v>385</v>
      </c>
      <c r="AE70" s="137">
        <v>13.253012048192771</v>
      </c>
    </row>
    <row r="71" spans="1:31" ht="15.75" customHeight="1" x14ac:dyDescent="0.2">
      <c r="A71" s="138" t="s">
        <v>235</v>
      </c>
      <c r="B71" s="136">
        <v>1399</v>
      </c>
      <c r="C71" s="136">
        <v>42</v>
      </c>
      <c r="D71" s="137">
        <v>3.0950626381724393</v>
      </c>
      <c r="E71" s="136">
        <v>1</v>
      </c>
      <c r="F71" s="137">
        <v>7.1530758226037203E-2</v>
      </c>
      <c r="G71" s="136">
        <v>1001</v>
      </c>
      <c r="H71" s="136">
        <v>40</v>
      </c>
      <c r="I71" s="137">
        <v>4.1623309053069715</v>
      </c>
      <c r="J71" s="136">
        <v>16</v>
      </c>
      <c r="K71" s="137">
        <v>1.6243654822335025</v>
      </c>
      <c r="L71" s="136">
        <v>774</v>
      </c>
      <c r="M71" s="136">
        <v>32</v>
      </c>
      <c r="N71" s="137">
        <v>4.3126684636118595</v>
      </c>
      <c r="O71" s="136">
        <v>-2</v>
      </c>
      <c r="P71" s="137">
        <v>-0.25773195876288657</v>
      </c>
      <c r="Q71" s="136">
        <v>536</v>
      </c>
      <c r="R71" s="136">
        <v>30</v>
      </c>
      <c r="S71" s="137">
        <v>5.9288537549407119</v>
      </c>
      <c r="T71" s="136">
        <v>-10</v>
      </c>
      <c r="U71" s="137">
        <v>-1.8315018315018314</v>
      </c>
      <c r="V71" s="136">
        <v>625</v>
      </c>
      <c r="W71" s="136">
        <v>10</v>
      </c>
      <c r="X71" s="137">
        <v>1.6260162601626016</v>
      </c>
      <c r="Y71" s="136">
        <v>3</v>
      </c>
      <c r="Z71" s="137">
        <v>0.48231511254019294</v>
      </c>
      <c r="AA71" s="136">
        <v>465</v>
      </c>
      <c r="AB71" s="136">
        <v>10</v>
      </c>
      <c r="AC71" s="137">
        <v>2.197802197802198</v>
      </c>
      <c r="AD71" s="136">
        <v>26</v>
      </c>
      <c r="AE71" s="137">
        <v>5.9225512528473807</v>
      </c>
    </row>
    <row r="72" spans="1:31" ht="23.25" customHeight="1" x14ac:dyDescent="0.2">
      <c r="A72" s="138" t="s">
        <v>236</v>
      </c>
      <c r="B72" s="136">
        <v>3984</v>
      </c>
      <c r="C72" s="136">
        <v>-1</v>
      </c>
      <c r="D72" s="137">
        <v>-2.5094102885821833E-2</v>
      </c>
      <c r="E72" s="136">
        <v>-312</v>
      </c>
      <c r="F72" s="137">
        <v>-7.2625698324022343</v>
      </c>
      <c r="G72" s="136">
        <v>1721</v>
      </c>
      <c r="H72" s="136">
        <v>19</v>
      </c>
      <c r="I72" s="137">
        <v>1.1163337250293772</v>
      </c>
      <c r="J72" s="136">
        <v>-460</v>
      </c>
      <c r="K72" s="137">
        <v>-21.091242549289316</v>
      </c>
      <c r="L72" s="136">
        <v>2069</v>
      </c>
      <c r="M72" s="136">
        <v>-3</v>
      </c>
      <c r="N72" s="137">
        <v>-0.14478764478764478</v>
      </c>
      <c r="O72" s="136">
        <v>-145</v>
      </c>
      <c r="P72" s="137">
        <v>-6.5492321589882563</v>
      </c>
      <c r="Q72" s="136">
        <v>944</v>
      </c>
      <c r="R72" s="136">
        <v>4</v>
      </c>
      <c r="S72" s="137">
        <v>0.42553191489361702</v>
      </c>
      <c r="T72" s="136">
        <v>-270</v>
      </c>
      <c r="U72" s="137">
        <v>-22.240527182866558</v>
      </c>
      <c r="V72" s="136">
        <v>1915</v>
      </c>
      <c r="W72" s="136">
        <v>2</v>
      </c>
      <c r="X72" s="137">
        <v>0.10454783063251437</v>
      </c>
      <c r="Y72" s="136">
        <v>-167</v>
      </c>
      <c r="Z72" s="137">
        <v>-8.0211335254562925</v>
      </c>
      <c r="AA72" s="136">
        <v>777</v>
      </c>
      <c r="AB72" s="136">
        <v>15</v>
      </c>
      <c r="AC72" s="137">
        <v>1.9685039370078741</v>
      </c>
      <c r="AD72" s="136">
        <v>-190</v>
      </c>
      <c r="AE72" s="137">
        <v>-19.648397104446744</v>
      </c>
    </row>
    <row r="73" spans="1:31" ht="31.5" customHeight="1" x14ac:dyDescent="0.2">
      <c r="A73" s="138" t="s">
        <v>237</v>
      </c>
      <c r="B73" s="136">
        <v>1059</v>
      </c>
      <c r="C73" s="136">
        <v>-18</v>
      </c>
      <c r="D73" s="137">
        <v>-1.6713091922005572</v>
      </c>
      <c r="E73" s="136">
        <v>-16</v>
      </c>
      <c r="F73" s="137">
        <v>-1.4883720930232558</v>
      </c>
      <c r="G73" s="136">
        <v>807</v>
      </c>
      <c r="H73" s="136">
        <v>-17</v>
      </c>
      <c r="I73" s="137">
        <v>-2.063106796116505</v>
      </c>
      <c r="J73" s="136">
        <v>-18</v>
      </c>
      <c r="K73" s="137">
        <v>-2.1818181818181817</v>
      </c>
      <c r="L73" s="136">
        <v>679</v>
      </c>
      <c r="M73" s="136">
        <v>-4</v>
      </c>
      <c r="N73" s="137">
        <v>-0.58565153733528552</v>
      </c>
      <c r="O73" s="136">
        <v>33</v>
      </c>
      <c r="P73" s="137">
        <v>5.1083591331269353</v>
      </c>
      <c r="Q73" s="136">
        <v>519</v>
      </c>
      <c r="R73" s="136">
        <v>-2</v>
      </c>
      <c r="S73" s="137">
        <v>-0.38387715930902111</v>
      </c>
      <c r="T73" s="136">
        <v>33</v>
      </c>
      <c r="U73" s="137">
        <v>6.7901234567901234</v>
      </c>
      <c r="V73" s="136">
        <v>380</v>
      </c>
      <c r="W73" s="136">
        <v>-14</v>
      </c>
      <c r="X73" s="137">
        <v>-3.5532994923857868</v>
      </c>
      <c r="Y73" s="136">
        <v>-49</v>
      </c>
      <c r="Z73" s="137">
        <v>-11.421911421911421</v>
      </c>
      <c r="AA73" s="136">
        <v>288</v>
      </c>
      <c r="AB73" s="136">
        <v>-15</v>
      </c>
      <c r="AC73" s="137">
        <v>-4.9504950495049505</v>
      </c>
      <c r="AD73" s="136">
        <v>-51</v>
      </c>
      <c r="AE73" s="137">
        <v>-15.044247787610619</v>
      </c>
    </row>
    <row r="74" spans="1:31" ht="25.5" customHeight="1" x14ac:dyDescent="0.2">
      <c r="A74" s="138" t="s">
        <v>238</v>
      </c>
      <c r="B74" s="136">
        <v>2207</v>
      </c>
      <c r="C74" s="136">
        <v>26</v>
      </c>
      <c r="D74" s="137">
        <v>1.192113709307657</v>
      </c>
      <c r="E74" s="136">
        <v>86</v>
      </c>
      <c r="F74" s="137">
        <v>4.0546911834040547</v>
      </c>
      <c r="G74" s="136">
        <v>1651</v>
      </c>
      <c r="H74" s="136">
        <v>-1</v>
      </c>
      <c r="I74" s="137">
        <v>-6.0532687651331719E-2</v>
      </c>
      <c r="J74" s="136">
        <v>60</v>
      </c>
      <c r="K74" s="137">
        <v>3.7712130735386551</v>
      </c>
      <c r="L74" s="136">
        <v>1477</v>
      </c>
      <c r="M74" s="136">
        <v>6</v>
      </c>
      <c r="N74" s="137">
        <v>0.40788579197824609</v>
      </c>
      <c r="O74" s="136">
        <v>125</v>
      </c>
      <c r="P74" s="137">
        <v>9.2455621301775146</v>
      </c>
      <c r="Q74" s="136">
        <v>1108</v>
      </c>
      <c r="R74" s="136">
        <v>-3</v>
      </c>
      <c r="S74" s="137">
        <v>-0.27002700270027002</v>
      </c>
      <c r="T74" s="136">
        <v>118</v>
      </c>
      <c r="U74" s="137">
        <v>11.919191919191919</v>
      </c>
      <c r="V74" s="136">
        <v>730</v>
      </c>
      <c r="W74" s="136">
        <v>20</v>
      </c>
      <c r="X74" s="137">
        <v>2.816901408450704</v>
      </c>
      <c r="Y74" s="136">
        <v>-39</v>
      </c>
      <c r="Z74" s="137">
        <v>-5.0715214564369306</v>
      </c>
      <c r="AA74" s="136">
        <v>543</v>
      </c>
      <c r="AB74" s="136">
        <v>2</v>
      </c>
      <c r="AC74" s="137">
        <v>0.36968576709796674</v>
      </c>
      <c r="AD74" s="136">
        <v>-58</v>
      </c>
      <c r="AE74" s="137">
        <v>-9.6505823627287857</v>
      </c>
    </row>
    <row r="75" spans="1:31" ht="15.75" customHeight="1" x14ac:dyDescent="0.2">
      <c r="A75" s="138" t="s">
        <v>239</v>
      </c>
      <c r="B75" s="136">
        <v>3389</v>
      </c>
      <c r="C75" s="136">
        <v>39</v>
      </c>
      <c r="D75" s="137">
        <v>1.164179104477612</v>
      </c>
      <c r="E75" s="136">
        <v>-71</v>
      </c>
      <c r="F75" s="137">
        <v>-2.052023121387283</v>
      </c>
      <c r="G75" s="136">
        <v>2624</v>
      </c>
      <c r="H75" s="136">
        <v>13</v>
      </c>
      <c r="I75" s="137">
        <v>0.497893527384144</v>
      </c>
      <c r="J75" s="136">
        <v>-73</v>
      </c>
      <c r="K75" s="137">
        <v>-2.7067111605487577</v>
      </c>
      <c r="L75" s="136">
        <v>2124</v>
      </c>
      <c r="M75" s="136">
        <v>9</v>
      </c>
      <c r="N75" s="137">
        <v>0.42553191489361702</v>
      </c>
      <c r="O75" s="136">
        <v>5</v>
      </c>
      <c r="P75" s="137">
        <v>0.23596035865974516</v>
      </c>
      <c r="Q75" s="136">
        <v>1643</v>
      </c>
      <c r="R75" s="136">
        <v>-4</v>
      </c>
      <c r="S75" s="137">
        <v>-0.24286581663630843</v>
      </c>
      <c r="T75" s="136">
        <v>-11</v>
      </c>
      <c r="U75" s="137">
        <v>-0.66505441354292627</v>
      </c>
      <c r="V75" s="136">
        <v>1265</v>
      </c>
      <c r="W75" s="136">
        <v>30</v>
      </c>
      <c r="X75" s="137">
        <v>2.42914979757085</v>
      </c>
      <c r="Y75" s="136">
        <v>-76</v>
      </c>
      <c r="Z75" s="137">
        <v>-5.6674123788217745</v>
      </c>
      <c r="AA75" s="136">
        <v>981</v>
      </c>
      <c r="AB75" s="136">
        <v>17</v>
      </c>
      <c r="AC75" s="137">
        <v>1.7634854771784232</v>
      </c>
      <c r="AD75" s="136">
        <v>-62</v>
      </c>
      <c r="AE75" s="137">
        <v>-5.9443911792905082</v>
      </c>
    </row>
    <row r="76" spans="1:31" ht="15.75" customHeight="1" x14ac:dyDescent="0.2">
      <c r="A76" s="138" t="s">
        <v>240</v>
      </c>
      <c r="B76" s="136">
        <v>4948</v>
      </c>
      <c r="C76" s="136">
        <v>118</v>
      </c>
      <c r="D76" s="137">
        <v>2.4430641821946169</v>
      </c>
      <c r="E76" s="136">
        <v>92</v>
      </c>
      <c r="F76" s="137">
        <v>1.8945634266886326</v>
      </c>
      <c r="G76" s="136">
        <v>3738</v>
      </c>
      <c r="H76" s="136">
        <v>90</v>
      </c>
      <c r="I76" s="137">
        <v>2.4671052631578947</v>
      </c>
      <c r="J76" s="136">
        <v>25</v>
      </c>
      <c r="K76" s="137">
        <v>0.67330999192028007</v>
      </c>
      <c r="L76" s="136">
        <v>3525</v>
      </c>
      <c r="M76" s="136">
        <v>99</v>
      </c>
      <c r="N76" s="137">
        <v>2.8896672504378285</v>
      </c>
      <c r="O76" s="136">
        <v>63</v>
      </c>
      <c r="P76" s="137">
        <v>1.8197573656845754</v>
      </c>
      <c r="Q76" s="136">
        <v>2631</v>
      </c>
      <c r="R76" s="136">
        <v>69</v>
      </c>
      <c r="S76" s="137">
        <v>2.6932084309133488</v>
      </c>
      <c r="T76" s="136">
        <v>18</v>
      </c>
      <c r="U76" s="137">
        <v>0.68886337543053966</v>
      </c>
      <c r="V76" s="136">
        <v>1423</v>
      </c>
      <c r="W76" s="136">
        <v>19</v>
      </c>
      <c r="X76" s="137">
        <v>1.3532763532763532</v>
      </c>
      <c r="Y76" s="136">
        <v>29</v>
      </c>
      <c r="Z76" s="137">
        <v>2.0803443328550935</v>
      </c>
      <c r="AA76" s="136">
        <v>1107</v>
      </c>
      <c r="AB76" s="136">
        <v>21</v>
      </c>
      <c r="AC76" s="137">
        <v>1.9337016574585635</v>
      </c>
      <c r="AD76" s="136">
        <v>7</v>
      </c>
      <c r="AE76" s="137">
        <v>0.63636363636363635</v>
      </c>
    </row>
    <row r="77" spans="1:31" ht="33" customHeight="1" x14ac:dyDescent="0.2">
      <c r="A77" s="138" t="s">
        <v>241</v>
      </c>
      <c r="B77" s="136">
        <v>2962</v>
      </c>
      <c r="C77" s="136">
        <v>47</v>
      </c>
      <c r="D77" s="137">
        <v>1.6123499142367066</v>
      </c>
      <c r="E77" s="136">
        <v>33</v>
      </c>
      <c r="F77" s="137">
        <v>1.1266643905769886</v>
      </c>
      <c r="G77" s="136">
        <v>2159</v>
      </c>
      <c r="H77" s="136">
        <v>24</v>
      </c>
      <c r="I77" s="137">
        <v>1.1241217798594847</v>
      </c>
      <c r="J77" s="136">
        <v>62</v>
      </c>
      <c r="K77" s="137">
        <v>2.9566046733428708</v>
      </c>
      <c r="L77" s="136">
        <v>1891</v>
      </c>
      <c r="M77" s="136">
        <v>38</v>
      </c>
      <c r="N77" s="137">
        <v>2.0507285483000541</v>
      </c>
      <c r="O77" s="136">
        <v>70</v>
      </c>
      <c r="P77" s="137">
        <v>3.8440417353102689</v>
      </c>
      <c r="Q77" s="136">
        <v>1381</v>
      </c>
      <c r="R77" s="136">
        <v>12</v>
      </c>
      <c r="S77" s="137">
        <v>0.87655222790357923</v>
      </c>
      <c r="T77" s="136">
        <v>60</v>
      </c>
      <c r="U77" s="137">
        <v>4.5420136260408785</v>
      </c>
      <c r="V77" s="136">
        <v>1071</v>
      </c>
      <c r="W77" s="136">
        <v>9</v>
      </c>
      <c r="X77" s="137">
        <v>0.84745762711864403</v>
      </c>
      <c r="Y77" s="136">
        <v>-37</v>
      </c>
      <c r="Z77" s="137">
        <v>-3.3393501805054151</v>
      </c>
      <c r="AA77" s="136">
        <v>778</v>
      </c>
      <c r="AB77" s="136">
        <v>12</v>
      </c>
      <c r="AC77" s="137">
        <v>1.566579634464752</v>
      </c>
      <c r="AD77" s="136">
        <v>2</v>
      </c>
      <c r="AE77" s="137">
        <v>0.25773195876288657</v>
      </c>
    </row>
    <row r="78" spans="1:31" ht="26.25" customHeight="1" x14ac:dyDescent="0.2">
      <c r="A78" s="138" t="s">
        <v>242</v>
      </c>
      <c r="B78" s="136">
        <v>4145</v>
      </c>
      <c r="C78" s="136">
        <v>82</v>
      </c>
      <c r="D78" s="137">
        <v>2.018213142997785</v>
      </c>
      <c r="E78" s="136">
        <v>118</v>
      </c>
      <c r="F78" s="137">
        <v>2.9302210081946858</v>
      </c>
      <c r="G78" s="136">
        <v>2880</v>
      </c>
      <c r="H78" s="136">
        <v>12</v>
      </c>
      <c r="I78" s="137">
        <v>0.41841004184100417</v>
      </c>
      <c r="J78" s="136">
        <v>-9</v>
      </c>
      <c r="K78" s="137">
        <v>-0.3115264797507788</v>
      </c>
      <c r="L78" s="136">
        <v>2138</v>
      </c>
      <c r="M78" s="136">
        <v>-4</v>
      </c>
      <c r="N78" s="137">
        <v>-0.18674136321195145</v>
      </c>
      <c r="O78" s="136">
        <v>27</v>
      </c>
      <c r="P78" s="137">
        <v>1.2790146849834201</v>
      </c>
      <c r="Q78" s="136">
        <v>1491</v>
      </c>
      <c r="R78" s="136">
        <v>-31</v>
      </c>
      <c r="S78" s="137">
        <v>-2.0367936925098555</v>
      </c>
      <c r="T78" s="136">
        <v>-26</v>
      </c>
      <c r="U78" s="137">
        <v>-1.7139090309822018</v>
      </c>
      <c r="V78" s="136">
        <v>2007</v>
      </c>
      <c r="W78" s="136">
        <v>86</v>
      </c>
      <c r="X78" s="137">
        <v>4.476834981780323</v>
      </c>
      <c r="Y78" s="136">
        <v>91</v>
      </c>
      <c r="Z78" s="137">
        <v>4.7494780793319418</v>
      </c>
      <c r="AA78" s="136">
        <v>1389</v>
      </c>
      <c r="AB78" s="136">
        <v>43</v>
      </c>
      <c r="AC78" s="137">
        <v>3.1946508172362558</v>
      </c>
      <c r="AD78" s="136">
        <v>17</v>
      </c>
      <c r="AE78" s="137">
        <v>1.2390670553935861</v>
      </c>
    </row>
    <row r="79" spans="1:31" ht="15.75" customHeight="1" x14ac:dyDescent="0.2">
      <c r="A79" s="138" t="s">
        <v>243</v>
      </c>
      <c r="B79" s="136">
        <v>1331</v>
      </c>
      <c r="C79" s="136">
        <v>0</v>
      </c>
      <c r="D79" s="137">
        <v>0</v>
      </c>
      <c r="E79" s="136">
        <v>55</v>
      </c>
      <c r="F79" s="137">
        <v>4.3103448275862073</v>
      </c>
      <c r="G79" s="136">
        <v>1028</v>
      </c>
      <c r="H79" s="136">
        <v>-21</v>
      </c>
      <c r="I79" s="137">
        <v>-2.0019065776930409</v>
      </c>
      <c r="J79" s="136">
        <v>64</v>
      </c>
      <c r="K79" s="137">
        <v>6.6390041493775938</v>
      </c>
      <c r="L79" s="136">
        <v>832</v>
      </c>
      <c r="M79" s="136">
        <v>-3</v>
      </c>
      <c r="N79" s="137">
        <v>-0.3592814371257485</v>
      </c>
      <c r="O79" s="136">
        <v>26</v>
      </c>
      <c r="P79" s="137">
        <v>3.225806451612903</v>
      </c>
      <c r="Q79" s="136">
        <v>632</v>
      </c>
      <c r="R79" s="136">
        <v>-17</v>
      </c>
      <c r="S79" s="137">
        <v>-2.6194144838212634</v>
      </c>
      <c r="T79" s="136">
        <v>23</v>
      </c>
      <c r="U79" s="137">
        <v>3.7766830870279144</v>
      </c>
      <c r="V79" s="136">
        <v>499</v>
      </c>
      <c r="W79" s="136">
        <v>3</v>
      </c>
      <c r="X79" s="137">
        <v>0.60483870967741937</v>
      </c>
      <c r="Y79" s="136">
        <v>29</v>
      </c>
      <c r="Z79" s="137">
        <v>6.1702127659574471</v>
      </c>
      <c r="AA79" s="136">
        <v>396</v>
      </c>
      <c r="AB79" s="136">
        <v>-4</v>
      </c>
      <c r="AC79" s="137">
        <v>-1</v>
      </c>
      <c r="AD79" s="136">
        <v>41</v>
      </c>
      <c r="AE79" s="137">
        <v>11.549295774647888</v>
      </c>
    </row>
    <row r="80" spans="1:31" ht="15.75" customHeight="1" x14ac:dyDescent="0.2">
      <c r="A80" s="138" t="s">
        <v>244</v>
      </c>
      <c r="B80" s="136">
        <v>5108</v>
      </c>
      <c r="C80" s="136">
        <v>90</v>
      </c>
      <c r="D80" s="137">
        <v>1.7935432443204464</v>
      </c>
      <c r="E80" s="136">
        <v>-100</v>
      </c>
      <c r="F80" s="137">
        <v>-1.9201228878648233</v>
      </c>
      <c r="G80" s="136">
        <v>3746</v>
      </c>
      <c r="H80" s="136">
        <v>36</v>
      </c>
      <c r="I80" s="137">
        <v>0.9703504043126685</v>
      </c>
      <c r="J80" s="136">
        <v>-160</v>
      </c>
      <c r="K80" s="137">
        <v>-4.0962621607782896</v>
      </c>
      <c r="L80" s="136">
        <v>3317</v>
      </c>
      <c r="M80" s="136">
        <v>28</v>
      </c>
      <c r="N80" s="137">
        <v>0.85132259045302527</v>
      </c>
      <c r="O80" s="136">
        <v>-161</v>
      </c>
      <c r="P80" s="137">
        <v>-4.629097182288672</v>
      </c>
      <c r="Q80" s="136">
        <v>2397</v>
      </c>
      <c r="R80" s="136">
        <v>1</v>
      </c>
      <c r="S80" s="137">
        <v>4.1736227045075125E-2</v>
      </c>
      <c r="T80" s="136">
        <v>-175</v>
      </c>
      <c r="U80" s="137">
        <v>-6.8040435458786934</v>
      </c>
      <c r="V80" s="136">
        <v>1791</v>
      </c>
      <c r="W80" s="136">
        <v>62</v>
      </c>
      <c r="X80" s="137">
        <v>3.585887796414112</v>
      </c>
      <c r="Y80" s="136">
        <v>61</v>
      </c>
      <c r="Z80" s="137">
        <v>3.5260115606936417</v>
      </c>
      <c r="AA80" s="136">
        <v>1349</v>
      </c>
      <c r="AB80" s="136">
        <v>35</v>
      </c>
      <c r="AC80" s="137">
        <v>2.6636225266362255</v>
      </c>
      <c r="AD80" s="136">
        <v>15</v>
      </c>
      <c r="AE80" s="137">
        <v>1.1244377811094453</v>
      </c>
    </row>
    <row r="81" spans="1:31" ht="19.5" customHeight="1" x14ac:dyDescent="0.2">
      <c r="A81" s="138" t="s">
        <v>245</v>
      </c>
      <c r="B81" s="136">
        <v>23252</v>
      </c>
      <c r="C81" s="136">
        <v>497</v>
      </c>
      <c r="D81" s="137">
        <v>2.1841353548670623</v>
      </c>
      <c r="E81" s="136">
        <v>-1040</v>
      </c>
      <c r="F81" s="137">
        <v>-4.2812448542730115</v>
      </c>
      <c r="G81" s="136">
        <v>16984</v>
      </c>
      <c r="H81" s="136">
        <v>372</v>
      </c>
      <c r="I81" s="137">
        <v>2.239345051769805</v>
      </c>
      <c r="J81" s="136">
        <v>-837</v>
      </c>
      <c r="K81" s="137">
        <v>-4.696706133213624</v>
      </c>
      <c r="L81" s="136">
        <v>14189</v>
      </c>
      <c r="M81" s="136">
        <v>312</v>
      </c>
      <c r="N81" s="137">
        <v>2.2483245658283493</v>
      </c>
      <c r="O81" s="136">
        <v>-804</v>
      </c>
      <c r="P81" s="137">
        <v>-5.3625025011672109</v>
      </c>
      <c r="Q81" s="136">
        <v>10485</v>
      </c>
      <c r="R81" s="136">
        <v>217</v>
      </c>
      <c r="S81" s="137">
        <v>2.1133619010518117</v>
      </c>
      <c r="T81" s="136">
        <v>-730</v>
      </c>
      <c r="U81" s="137">
        <v>-6.5091395452518945</v>
      </c>
      <c r="V81" s="136">
        <v>9063</v>
      </c>
      <c r="W81" s="136">
        <v>185</v>
      </c>
      <c r="X81" s="137">
        <v>2.083802658256364</v>
      </c>
      <c r="Y81" s="136">
        <v>-236</v>
      </c>
      <c r="Z81" s="137">
        <v>-2.537907301860415</v>
      </c>
      <c r="AA81" s="136">
        <v>6499</v>
      </c>
      <c r="AB81" s="136">
        <v>155</v>
      </c>
      <c r="AC81" s="137">
        <v>2.4432534678436317</v>
      </c>
      <c r="AD81" s="136">
        <v>-107</v>
      </c>
      <c r="AE81" s="137">
        <v>-1.6197396306388132</v>
      </c>
    </row>
    <row r="82" spans="1:31" ht="15.75" customHeight="1" x14ac:dyDescent="0.2">
      <c r="A82" s="138" t="s">
        <v>246</v>
      </c>
      <c r="B82" s="136">
        <v>334</v>
      </c>
      <c r="C82" s="136">
        <v>-12</v>
      </c>
      <c r="D82" s="137">
        <v>-3.4682080924855492</v>
      </c>
      <c r="E82" s="136">
        <v>2</v>
      </c>
      <c r="F82" s="137">
        <v>0.60240963855421692</v>
      </c>
      <c r="G82" s="136">
        <v>234</v>
      </c>
      <c r="H82" s="136">
        <v>-19</v>
      </c>
      <c r="I82" s="137">
        <v>-7.5098814229249014</v>
      </c>
      <c r="J82" s="136">
        <v>-15</v>
      </c>
      <c r="K82" s="137">
        <v>-6.024096385542169</v>
      </c>
      <c r="L82" s="136">
        <v>273</v>
      </c>
      <c r="M82" s="136">
        <v>-10</v>
      </c>
      <c r="N82" s="137">
        <v>-3.5335689045936394</v>
      </c>
      <c r="O82" s="136">
        <v>17</v>
      </c>
      <c r="P82" s="137">
        <v>6.640625</v>
      </c>
      <c r="Q82" s="136">
        <v>194</v>
      </c>
      <c r="R82" s="136">
        <v>-16</v>
      </c>
      <c r="S82" s="137">
        <v>-7.6190476190476186</v>
      </c>
      <c r="T82" s="136">
        <v>2</v>
      </c>
      <c r="U82" s="137">
        <v>1.0416666666666667</v>
      </c>
      <c r="V82" s="136">
        <v>61</v>
      </c>
      <c r="W82" s="136">
        <v>-2</v>
      </c>
      <c r="X82" s="137">
        <v>-3.1746031746031744</v>
      </c>
      <c r="Y82" s="136">
        <v>-15</v>
      </c>
      <c r="Z82" s="137">
        <v>-19.736842105263158</v>
      </c>
      <c r="AA82" s="136">
        <v>40</v>
      </c>
      <c r="AB82" s="136">
        <v>-3</v>
      </c>
      <c r="AC82" s="137">
        <v>-6.9767441860465116</v>
      </c>
      <c r="AD82" s="136">
        <v>-17</v>
      </c>
      <c r="AE82" s="137">
        <v>-29.82456140350877</v>
      </c>
    </row>
    <row r="83" spans="1:31" ht="15.75" customHeight="1" x14ac:dyDescent="0.2">
      <c r="A83" s="138" t="s">
        <v>247</v>
      </c>
      <c r="B83" s="136">
        <v>2048</v>
      </c>
      <c r="C83" s="136">
        <v>17</v>
      </c>
      <c r="D83" s="137">
        <v>0.83702609551944851</v>
      </c>
      <c r="E83" s="136">
        <v>-77</v>
      </c>
      <c r="F83" s="137">
        <v>-3.6235294117647059</v>
      </c>
      <c r="G83" s="136">
        <v>1515</v>
      </c>
      <c r="H83" s="136">
        <v>0</v>
      </c>
      <c r="I83" s="137">
        <v>0</v>
      </c>
      <c r="J83" s="136">
        <v>-92</v>
      </c>
      <c r="K83" s="137">
        <v>-5.7249533291848165</v>
      </c>
      <c r="L83" s="136">
        <v>1026</v>
      </c>
      <c r="M83" s="136">
        <v>3</v>
      </c>
      <c r="N83" s="137">
        <v>0.2932551319648094</v>
      </c>
      <c r="O83" s="136">
        <v>-17</v>
      </c>
      <c r="P83" s="137">
        <v>-1.6299137104506232</v>
      </c>
      <c r="Q83" s="136">
        <v>787</v>
      </c>
      <c r="R83" s="136">
        <v>-1</v>
      </c>
      <c r="S83" s="137">
        <v>-0.12690355329949238</v>
      </c>
      <c r="T83" s="136">
        <v>-29</v>
      </c>
      <c r="U83" s="137">
        <v>-3.5539215686274508</v>
      </c>
      <c r="V83" s="136">
        <v>1022</v>
      </c>
      <c r="W83" s="136">
        <v>14</v>
      </c>
      <c r="X83" s="137">
        <v>1.3888888888888888</v>
      </c>
      <c r="Y83" s="136">
        <v>-60</v>
      </c>
      <c r="Z83" s="137">
        <v>-5.5452865064695009</v>
      </c>
      <c r="AA83" s="136">
        <v>728</v>
      </c>
      <c r="AB83" s="136">
        <v>1</v>
      </c>
      <c r="AC83" s="137">
        <v>0.13755158184319119</v>
      </c>
      <c r="AD83" s="136">
        <v>-63</v>
      </c>
      <c r="AE83" s="137">
        <v>-7.9646017699115044</v>
      </c>
    </row>
    <row r="84" spans="1:31" ht="15.75" customHeight="1" x14ac:dyDescent="0.2">
      <c r="A84" s="138" t="s">
        <v>248</v>
      </c>
      <c r="B84" s="136">
        <v>22358</v>
      </c>
      <c r="C84" s="136">
        <v>1190</v>
      </c>
      <c r="D84" s="137">
        <v>5.6216931216931219</v>
      </c>
      <c r="E84" s="136">
        <v>-861</v>
      </c>
      <c r="F84" s="137">
        <v>-3.7081700331624963</v>
      </c>
      <c r="G84" s="136">
        <v>14053</v>
      </c>
      <c r="H84" s="136">
        <v>560</v>
      </c>
      <c r="I84" s="137">
        <v>4.1503001556362555</v>
      </c>
      <c r="J84" s="136">
        <v>-1365</v>
      </c>
      <c r="K84" s="137">
        <v>-8.853288364249579</v>
      </c>
      <c r="L84" s="136">
        <v>12406</v>
      </c>
      <c r="M84" s="136">
        <v>691</v>
      </c>
      <c r="N84" s="137">
        <v>5.8984208279982928</v>
      </c>
      <c r="O84" s="136">
        <v>-330</v>
      </c>
      <c r="P84" s="137">
        <v>-2.5910804020100504</v>
      </c>
      <c r="Q84" s="136">
        <v>7880</v>
      </c>
      <c r="R84" s="136">
        <v>319</v>
      </c>
      <c r="S84" s="137">
        <v>4.2190186483269407</v>
      </c>
      <c r="T84" s="136">
        <v>-665</v>
      </c>
      <c r="U84" s="137">
        <v>-7.7823288472791106</v>
      </c>
      <c r="V84" s="136">
        <v>9952</v>
      </c>
      <c r="W84" s="136">
        <v>499</v>
      </c>
      <c r="X84" s="137">
        <v>5.2787474875700839</v>
      </c>
      <c r="Y84" s="136">
        <v>-531</v>
      </c>
      <c r="Z84" s="137">
        <v>-5.0653438901077932</v>
      </c>
      <c r="AA84" s="136">
        <v>6173</v>
      </c>
      <c r="AB84" s="136">
        <v>241</v>
      </c>
      <c r="AC84" s="137">
        <v>4.0627107215104514</v>
      </c>
      <c r="AD84" s="136">
        <v>-700</v>
      </c>
      <c r="AE84" s="137">
        <v>-10.184781027207915</v>
      </c>
    </row>
    <row r="85" spans="1:31" ht="31.5" customHeight="1" x14ac:dyDescent="0.2">
      <c r="A85" s="138" t="s">
        <v>249</v>
      </c>
      <c r="B85" s="136">
        <v>1260</v>
      </c>
      <c r="C85" s="136">
        <v>3</v>
      </c>
      <c r="D85" s="137">
        <v>0.2386634844868735</v>
      </c>
      <c r="E85" s="136">
        <v>-80</v>
      </c>
      <c r="F85" s="137">
        <v>-5.9701492537313436</v>
      </c>
      <c r="G85" s="136">
        <v>853</v>
      </c>
      <c r="H85" s="136">
        <v>12</v>
      </c>
      <c r="I85" s="137">
        <v>1.426872770511296</v>
      </c>
      <c r="J85" s="136">
        <v>-83</v>
      </c>
      <c r="K85" s="137">
        <v>-8.867521367521368</v>
      </c>
      <c r="L85" s="136">
        <v>876</v>
      </c>
      <c r="M85" s="136">
        <v>-9</v>
      </c>
      <c r="N85" s="137">
        <v>-1.0169491525423728</v>
      </c>
      <c r="O85" s="136">
        <v>-69</v>
      </c>
      <c r="P85" s="137">
        <v>-7.3015873015873014</v>
      </c>
      <c r="Q85" s="136">
        <v>605</v>
      </c>
      <c r="R85" s="136">
        <v>2</v>
      </c>
      <c r="S85" s="137">
        <v>0.33167495854063017</v>
      </c>
      <c r="T85" s="136">
        <v>-62</v>
      </c>
      <c r="U85" s="137">
        <v>-9.2953523238380811</v>
      </c>
      <c r="V85" s="136">
        <v>384</v>
      </c>
      <c r="W85" s="136">
        <v>12</v>
      </c>
      <c r="X85" s="137">
        <v>3.225806451612903</v>
      </c>
      <c r="Y85" s="136">
        <v>-11</v>
      </c>
      <c r="Z85" s="137">
        <v>-2.7848101265822787</v>
      </c>
      <c r="AA85" s="136">
        <v>248</v>
      </c>
      <c r="AB85" s="136">
        <v>10</v>
      </c>
      <c r="AC85" s="137">
        <v>4.2016806722689077</v>
      </c>
      <c r="AD85" s="136">
        <v>-21</v>
      </c>
      <c r="AE85" s="137">
        <v>-7.8066914498141262</v>
      </c>
    </row>
    <row r="86" spans="1:31" ht="14.1" customHeight="1" x14ac:dyDescent="0.2">
      <c r="A86" s="138" t="s">
        <v>250</v>
      </c>
      <c r="B86" s="136">
        <v>2443</v>
      </c>
      <c r="C86" s="136">
        <v>33</v>
      </c>
      <c r="D86" s="137">
        <v>1.3692946058091287</v>
      </c>
      <c r="E86" s="136">
        <v>-144</v>
      </c>
      <c r="F86" s="137">
        <v>-5.5662930034789335</v>
      </c>
      <c r="G86" s="136">
        <v>1611</v>
      </c>
      <c r="H86" s="136">
        <v>2</v>
      </c>
      <c r="I86" s="137">
        <v>0.12430080795525171</v>
      </c>
      <c r="J86" s="136">
        <v>-163</v>
      </c>
      <c r="K86" s="137">
        <v>-9.1882750845546788</v>
      </c>
      <c r="L86" s="136">
        <v>918</v>
      </c>
      <c r="M86" s="136">
        <v>33</v>
      </c>
      <c r="N86" s="137">
        <v>3.7288135593220337</v>
      </c>
      <c r="O86" s="136">
        <v>-40</v>
      </c>
      <c r="P86" s="137">
        <v>-4.1753653444676413</v>
      </c>
      <c r="Q86" s="136">
        <v>602</v>
      </c>
      <c r="R86" s="136">
        <v>16</v>
      </c>
      <c r="S86" s="137">
        <v>2.7303754266211606</v>
      </c>
      <c r="T86" s="136">
        <v>-73</v>
      </c>
      <c r="U86" s="137">
        <v>-10.814814814814815</v>
      </c>
      <c r="V86" s="136">
        <v>1525</v>
      </c>
      <c r="W86" s="136">
        <v>0</v>
      </c>
      <c r="X86" s="137">
        <v>0</v>
      </c>
      <c r="Y86" s="136">
        <v>-104</v>
      </c>
      <c r="Z86" s="137">
        <v>-6.384284837323511</v>
      </c>
      <c r="AA86" s="136">
        <v>1009</v>
      </c>
      <c r="AB86" s="136">
        <v>-14</v>
      </c>
      <c r="AC86" s="137">
        <v>-1.3685239491691104</v>
      </c>
      <c r="AD86" s="136">
        <v>-90</v>
      </c>
      <c r="AE86" s="137">
        <v>-8.1892629663330307</v>
      </c>
    </row>
    <row r="87" spans="1:31" ht="18.75" customHeight="1" x14ac:dyDescent="0.2">
      <c r="A87" s="138" t="s">
        <v>251</v>
      </c>
      <c r="B87" s="136">
        <v>23413</v>
      </c>
      <c r="C87" s="136">
        <v>496</v>
      </c>
      <c r="D87" s="137">
        <v>2.1643321551686521</v>
      </c>
      <c r="E87" s="136">
        <v>-1067</v>
      </c>
      <c r="F87" s="137">
        <v>-4.3586601307189543</v>
      </c>
      <c r="G87" s="136">
        <v>15561</v>
      </c>
      <c r="H87" s="136">
        <v>190</v>
      </c>
      <c r="I87" s="137">
        <v>1.2360939431396787</v>
      </c>
      <c r="J87" s="136">
        <v>-1498</v>
      </c>
      <c r="K87" s="137">
        <v>-8.7812884694296258</v>
      </c>
      <c r="L87" s="136">
        <v>16542</v>
      </c>
      <c r="M87" s="136">
        <v>386</v>
      </c>
      <c r="N87" s="137">
        <v>2.3892052488239663</v>
      </c>
      <c r="O87" s="136">
        <v>-832</v>
      </c>
      <c r="P87" s="137">
        <v>-4.7887648209968923</v>
      </c>
      <c r="Q87" s="136">
        <v>10998</v>
      </c>
      <c r="R87" s="136">
        <v>129</v>
      </c>
      <c r="S87" s="137">
        <v>1.1868617168092741</v>
      </c>
      <c r="T87" s="136">
        <v>-1116</v>
      </c>
      <c r="U87" s="137">
        <v>-9.2124814264487362</v>
      </c>
      <c r="V87" s="136">
        <v>6871</v>
      </c>
      <c r="W87" s="136">
        <v>110</v>
      </c>
      <c r="X87" s="137">
        <v>1.6269782576541931</v>
      </c>
      <c r="Y87" s="136">
        <v>-235</v>
      </c>
      <c r="Z87" s="137">
        <v>-3.3070644525752884</v>
      </c>
      <c r="AA87" s="136">
        <v>4563</v>
      </c>
      <c r="AB87" s="136">
        <v>61</v>
      </c>
      <c r="AC87" s="137">
        <v>1.3549533540648602</v>
      </c>
      <c r="AD87" s="136">
        <v>-382</v>
      </c>
      <c r="AE87" s="137">
        <v>-7.7249747219413551</v>
      </c>
    </row>
    <row r="88" spans="1:31" ht="31.5" customHeight="1" x14ac:dyDescent="0.2">
      <c r="A88" s="138" t="s">
        <v>252</v>
      </c>
      <c r="B88" s="136">
        <v>17046</v>
      </c>
      <c r="C88" s="136">
        <v>335</v>
      </c>
      <c r="D88" s="137">
        <v>2.0046675842259591</v>
      </c>
      <c r="E88" s="136">
        <v>-1273</v>
      </c>
      <c r="F88" s="137">
        <v>-6.9490692723401937</v>
      </c>
      <c r="G88" s="136">
        <v>11409</v>
      </c>
      <c r="H88" s="136">
        <v>173</v>
      </c>
      <c r="I88" s="137">
        <v>1.539693841224635</v>
      </c>
      <c r="J88" s="136">
        <v>-1027</v>
      </c>
      <c r="K88" s="137">
        <v>-8.2582824059183011</v>
      </c>
      <c r="L88" s="136">
        <v>10586</v>
      </c>
      <c r="M88" s="136">
        <v>185</v>
      </c>
      <c r="N88" s="137">
        <v>1.7786751273915971</v>
      </c>
      <c r="O88" s="136">
        <v>-662</v>
      </c>
      <c r="P88" s="137">
        <v>-5.8854907539118066</v>
      </c>
      <c r="Q88" s="136">
        <v>7106</v>
      </c>
      <c r="R88" s="136">
        <v>97</v>
      </c>
      <c r="S88" s="137">
        <v>1.3839349407904122</v>
      </c>
      <c r="T88" s="136">
        <v>-586</v>
      </c>
      <c r="U88" s="137">
        <v>-7.6183047321892872</v>
      </c>
      <c r="V88" s="136">
        <v>6460</v>
      </c>
      <c r="W88" s="136">
        <v>150</v>
      </c>
      <c r="X88" s="137">
        <v>2.3771790808240887</v>
      </c>
      <c r="Y88" s="136">
        <v>-611</v>
      </c>
      <c r="Z88" s="137">
        <v>-8.6409277329939194</v>
      </c>
      <c r="AA88" s="136">
        <v>4303</v>
      </c>
      <c r="AB88" s="136">
        <v>76</v>
      </c>
      <c r="AC88" s="137">
        <v>1.7979654601372133</v>
      </c>
      <c r="AD88" s="136">
        <v>-441</v>
      </c>
      <c r="AE88" s="137">
        <v>-9.2959527824620576</v>
      </c>
    </row>
    <row r="89" spans="1:31" ht="20.25" customHeight="1" x14ac:dyDescent="0.2">
      <c r="A89" s="138" t="s">
        <v>253</v>
      </c>
      <c r="B89" s="136">
        <v>16238</v>
      </c>
      <c r="C89" s="136">
        <v>-113</v>
      </c>
      <c r="D89" s="137">
        <v>-0.69108923001651279</v>
      </c>
      <c r="E89" s="136">
        <v>231</v>
      </c>
      <c r="F89" s="137">
        <v>1.4431186355969263</v>
      </c>
      <c r="G89" s="136">
        <v>11509</v>
      </c>
      <c r="H89" s="136">
        <v>-153</v>
      </c>
      <c r="I89" s="137">
        <v>-1.3119533527696794</v>
      </c>
      <c r="J89" s="136">
        <v>-152</v>
      </c>
      <c r="K89" s="137">
        <v>-1.3034902667009691</v>
      </c>
      <c r="L89" s="136">
        <v>10307</v>
      </c>
      <c r="M89" s="136">
        <v>-67</v>
      </c>
      <c r="N89" s="137">
        <v>-0.64584538268748792</v>
      </c>
      <c r="O89" s="136">
        <v>219</v>
      </c>
      <c r="P89" s="137">
        <v>2.1708961141950831</v>
      </c>
      <c r="Q89" s="136">
        <v>7198</v>
      </c>
      <c r="R89" s="136">
        <v>-135</v>
      </c>
      <c r="S89" s="137">
        <v>-1.8409927723987454</v>
      </c>
      <c r="T89" s="136">
        <v>-96</v>
      </c>
      <c r="U89" s="137">
        <v>-1.3161502604880724</v>
      </c>
      <c r="V89" s="136">
        <v>5931</v>
      </c>
      <c r="W89" s="136">
        <v>-46</v>
      </c>
      <c r="X89" s="137">
        <v>-0.76961686464781665</v>
      </c>
      <c r="Y89" s="136">
        <v>12</v>
      </c>
      <c r="Z89" s="137">
        <v>0.20273694880892043</v>
      </c>
      <c r="AA89" s="136">
        <v>4311</v>
      </c>
      <c r="AB89" s="136">
        <v>-18</v>
      </c>
      <c r="AC89" s="137">
        <v>-0.41580041580041582</v>
      </c>
      <c r="AD89" s="136">
        <v>-56</v>
      </c>
      <c r="AE89" s="137">
        <v>-1.2823448591710556</v>
      </c>
    </row>
    <row r="90" spans="1:31" ht="14.1" customHeight="1" x14ac:dyDescent="0.2">
      <c r="A90" s="138" t="s">
        <v>254</v>
      </c>
      <c r="B90" s="136">
        <v>16824</v>
      </c>
      <c r="C90" s="136">
        <v>-213</v>
      </c>
      <c r="D90" s="137">
        <v>-1.2502201091741503</v>
      </c>
      <c r="E90" s="136">
        <v>988</v>
      </c>
      <c r="F90" s="137">
        <v>6.2389492296034348</v>
      </c>
      <c r="G90" s="136">
        <v>9615</v>
      </c>
      <c r="H90" s="136">
        <v>-197</v>
      </c>
      <c r="I90" s="137">
        <v>-2.0077456176110884</v>
      </c>
      <c r="J90" s="136">
        <v>-83</v>
      </c>
      <c r="K90" s="137">
        <v>-0.85584656630233036</v>
      </c>
      <c r="L90" s="136">
        <v>12720</v>
      </c>
      <c r="M90" s="136">
        <v>-209</v>
      </c>
      <c r="N90" s="137">
        <v>-1.6165209993038905</v>
      </c>
      <c r="O90" s="136">
        <v>840</v>
      </c>
      <c r="P90" s="137">
        <v>7.0707070707070709</v>
      </c>
      <c r="Q90" s="136">
        <v>7216</v>
      </c>
      <c r="R90" s="136">
        <v>-185</v>
      </c>
      <c r="S90" s="137">
        <v>-2.4996622078097555</v>
      </c>
      <c r="T90" s="136">
        <v>-116</v>
      </c>
      <c r="U90" s="137">
        <v>-1.5821058374249863</v>
      </c>
      <c r="V90" s="136">
        <v>4104</v>
      </c>
      <c r="W90" s="136">
        <v>-4</v>
      </c>
      <c r="X90" s="137">
        <v>-9.7370983446932818E-2</v>
      </c>
      <c r="Y90" s="136">
        <v>148</v>
      </c>
      <c r="Z90" s="137">
        <v>3.7411526794742165</v>
      </c>
      <c r="AA90" s="136">
        <v>2399</v>
      </c>
      <c r="AB90" s="136">
        <v>-12</v>
      </c>
      <c r="AC90" s="137">
        <v>-0.49771878888428039</v>
      </c>
      <c r="AD90" s="136">
        <v>33</v>
      </c>
      <c r="AE90" s="137">
        <v>1.3947590870667794</v>
      </c>
    </row>
    <row r="91" spans="1:31" ht="14.1" customHeight="1" x14ac:dyDescent="0.2">
      <c r="A91" s="138" t="s">
        <v>255</v>
      </c>
      <c r="B91" s="136">
        <v>7233</v>
      </c>
      <c r="C91" s="136">
        <v>67</v>
      </c>
      <c r="D91" s="137">
        <v>0.93497069494836726</v>
      </c>
      <c r="E91" s="136">
        <v>-268</v>
      </c>
      <c r="F91" s="137">
        <v>-3.5728569524063456</v>
      </c>
      <c r="G91" s="136">
        <v>5026</v>
      </c>
      <c r="H91" s="136">
        <v>57</v>
      </c>
      <c r="I91" s="137">
        <v>1.1471120949889313</v>
      </c>
      <c r="J91" s="136">
        <v>-296</v>
      </c>
      <c r="K91" s="137">
        <v>-5.5618188650883127</v>
      </c>
      <c r="L91" s="136">
        <v>5937</v>
      </c>
      <c r="M91" s="136">
        <v>73</v>
      </c>
      <c r="N91" s="137">
        <v>1.2448840381991815</v>
      </c>
      <c r="O91" s="136">
        <v>-227</v>
      </c>
      <c r="P91" s="137">
        <v>-3.6826735885788451</v>
      </c>
      <c r="Q91" s="136">
        <v>4116</v>
      </c>
      <c r="R91" s="136">
        <v>52</v>
      </c>
      <c r="S91" s="137">
        <v>1.2795275590551181</v>
      </c>
      <c r="T91" s="136">
        <v>-273</v>
      </c>
      <c r="U91" s="137">
        <v>-6.2200956937799043</v>
      </c>
      <c r="V91" s="136">
        <v>1296</v>
      </c>
      <c r="W91" s="136">
        <v>-6</v>
      </c>
      <c r="X91" s="137">
        <v>-0.46082949308755761</v>
      </c>
      <c r="Y91" s="136">
        <v>-41</v>
      </c>
      <c r="Z91" s="137">
        <v>-3.0665669409124905</v>
      </c>
      <c r="AA91" s="136">
        <v>910</v>
      </c>
      <c r="AB91" s="136">
        <v>5</v>
      </c>
      <c r="AC91" s="137">
        <v>0.5524861878453039</v>
      </c>
      <c r="AD91" s="136">
        <v>-23</v>
      </c>
      <c r="AE91" s="137">
        <v>-2.465166130760986</v>
      </c>
    </row>
    <row r="92" spans="1:31" ht="14.1" customHeight="1" x14ac:dyDescent="0.2">
      <c r="A92" s="138" t="s">
        <v>256</v>
      </c>
      <c r="B92" s="136">
        <v>9875</v>
      </c>
      <c r="C92" s="136">
        <v>199</v>
      </c>
      <c r="D92" s="137">
        <v>2.0566349731293925</v>
      </c>
      <c r="E92" s="136">
        <v>288</v>
      </c>
      <c r="F92" s="137">
        <v>3.0040680087618652</v>
      </c>
      <c r="G92" s="136">
        <v>5906</v>
      </c>
      <c r="H92" s="136">
        <v>62</v>
      </c>
      <c r="I92" s="137">
        <v>1.0609171800136892</v>
      </c>
      <c r="J92" s="136">
        <v>-160</v>
      </c>
      <c r="K92" s="137">
        <v>-2.6376524892845365</v>
      </c>
      <c r="L92" s="136">
        <v>8321</v>
      </c>
      <c r="M92" s="136">
        <v>163</v>
      </c>
      <c r="N92" s="137">
        <v>1.9980387349840647</v>
      </c>
      <c r="O92" s="136">
        <v>169</v>
      </c>
      <c r="P92" s="137">
        <v>2.0731108930323847</v>
      </c>
      <c r="Q92" s="136">
        <v>4947</v>
      </c>
      <c r="R92" s="136">
        <v>25</v>
      </c>
      <c r="S92" s="137">
        <v>0.50792360828931327</v>
      </c>
      <c r="T92" s="136">
        <v>-215</v>
      </c>
      <c r="U92" s="137">
        <v>-4.16505230530802</v>
      </c>
      <c r="V92" s="136">
        <v>1554</v>
      </c>
      <c r="W92" s="136">
        <v>36</v>
      </c>
      <c r="X92" s="137">
        <v>2.3715415019762847</v>
      </c>
      <c r="Y92" s="136">
        <v>119</v>
      </c>
      <c r="Z92" s="137">
        <v>8.2926829268292686</v>
      </c>
      <c r="AA92" s="136">
        <v>959</v>
      </c>
      <c r="AB92" s="136">
        <v>37</v>
      </c>
      <c r="AC92" s="137">
        <v>4.0130151843817785</v>
      </c>
      <c r="AD92" s="136">
        <v>55</v>
      </c>
      <c r="AE92" s="137">
        <v>6.0840707964601766</v>
      </c>
    </row>
    <row r="93" spans="1:31" ht="19.5" customHeight="1" x14ac:dyDescent="0.2">
      <c r="A93" s="138" t="s">
        <v>257</v>
      </c>
      <c r="B93" s="136">
        <v>7062</v>
      </c>
      <c r="C93" s="136">
        <v>84</v>
      </c>
      <c r="D93" s="137">
        <v>1.2037833190025795</v>
      </c>
      <c r="E93" s="136">
        <v>516</v>
      </c>
      <c r="F93" s="137">
        <v>7.8826764436296974</v>
      </c>
      <c r="G93" s="136">
        <v>4193</v>
      </c>
      <c r="H93" s="136">
        <v>31</v>
      </c>
      <c r="I93" s="137">
        <v>0.74483421432003849</v>
      </c>
      <c r="J93" s="136">
        <v>311</v>
      </c>
      <c r="K93" s="137">
        <v>8.011334363730036</v>
      </c>
      <c r="L93" s="136">
        <v>5846</v>
      </c>
      <c r="M93" s="136">
        <v>58</v>
      </c>
      <c r="N93" s="137">
        <v>1.0020732550103664</v>
      </c>
      <c r="O93" s="136">
        <v>432</v>
      </c>
      <c r="P93" s="137">
        <v>7.9793128925009231</v>
      </c>
      <c r="Q93" s="136">
        <v>3475</v>
      </c>
      <c r="R93" s="136">
        <v>23</v>
      </c>
      <c r="S93" s="137">
        <v>0.66628041714947861</v>
      </c>
      <c r="T93" s="136">
        <v>273</v>
      </c>
      <c r="U93" s="137">
        <v>8.525921299188008</v>
      </c>
      <c r="V93" s="136">
        <v>1216</v>
      </c>
      <c r="W93" s="136">
        <v>26</v>
      </c>
      <c r="X93" s="137">
        <v>2.1848739495798317</v>
      </c>
      <c r="Y93" s="136">
        <v>84</v>
      </c>
      <c r="Z93" s="137">
        <v>7.4204946996466434</v>
      </c>
      <c r="AA93" s="136">
        <v>718</v>
      </c>
      <c r="AB93" s="136">
        <v>8</v>
      </c>
      <c r="AC93" s="137">
        <v>1.1267605633802817</v>
      </c>
      <c r="AD93" s="136">
        <v>38</v>
      </c>
      <c r="AE93" s="137">
        <v>5.5882352941176467</v>
      </c>
    </row>
    <row r="94" spans="1:31" ht="22.5" customHeight="1" x14ac:dyDescent="0.2">
      <c r="A94" s="138" t="s">
        <v>258</v>
      </c>
      <c r="B94" s="136">
        <v>2433</v>
      </c>
      <c r="C94" s="136">
        <v>-48</v>
      </c>
      <c r="D94" s="137">
        <v>-1.9347037484885128</v>
      </c>
      <c r="E94" s="136">
        <v>-120</v>
      </c>
      <c r="F94" s="137">
        <v>-4.7003525264394828</v>
      </c>
      <c r="G94" s="136">
        <v>1593</v>
      </c>
      <c r="H94" s="136">
        <v>-18</v>
      </c>
      <c r="I94" s="137">
        <v>-1.1173184357541899</v>
      </c>
      <c r="J94" s="136">
        <v>-177</v>
      </c>
      <c r="K94" s="137">
        <v>-10</v>
      </c>
      <c r="L94" s="136">
        <v>1143</v>
      </c>
      <c r="M94" s="136">
        <v>-17</v>
      </c>
      <c r="N94" s="137">
        <v>-1.4655172413793103</v>
      </c>
      <c r="O94" s="136">
        <v>-83</v>
      </c>
      <c r="P94" s="137">
        <v>-6.769983686786297</v>
      </c>
      <c r="Q94" s="136">
        <v>735</v>
      </c>
      <c r="R94" s="136">
        <v>-6</v>
      </c>
      <c r="S94" s="137">
        <v>-0.80971659919028338</v>
      </c>
      <c r="T94" s="136">
        <v>-121</v>
      </c>
      <c r="U94" s="137">
        <v>-14.135514018691589</v>
      </c>
      <c r="V94" s="136">
        <v>1290</v>
      </c>
      <c r="W94" s="136">
        <v>-31</v>
      </c>
      <c r="X94" s="137">
        <v>-2.3467070401211205</v>
      </c>
      <c r="Y94" s="136">
        <v>-37</v>
      </c>
      <c r="Z94" s="137">
        <v>-2.7882441597588548</v>
      </c>
      <c r="AA94" s="136">
        <v>858</v>
      </c>
      <c r="AB94" s="136">
        <v>-12</v>
      </c>
      <c r="AC94" s="137">
        <v>-1.3793103448275863</v>
      </c>
      <c r="AD94" s="136">
        <v>-56</v>
      </c>
      <c r="AE94" s="137">
        <v>-6.1269146608315097</v>
      </c>
    </row>
    <row r="95" spans="1:31" ht="25.5" customHeight="1" x14ac:dyDescent="0.2">
      <c r="A95" s="138" t="s">
        <v>259</v>
      </c>
      <c r="B95" s="136">
        <v>987</v>
      </c>
      <c r="C95" s="136">
        <v>-31</v>
      </c>
      <c r="D95" s="137">
        <v>-3.0451866404715129</v>
      </c>
      <c r="E95" s="136">
        <v>-134</v>
      </c>
      <c r="F95" s="137">
        <v>-11.953612845673506</v>
      </c>
      <c r="G95" s="136">
        <v>614</v>
      </c>
      <c r="H95" s="136">
        <v>-35</v>
      </c>
      <c r="I95" s="137">
        <v>-5.3929121725731894</v>
      </c>
      <c r="J95" s="136">
        <v>-196</v>
      </c>
      <c r="K95" s="137">
        <v>-24.197530864197532</v>
      </c>
      <c r="L95" s="136">
        <v>742</v>
      </c>
      <c r="M95" s="136">
        <v>-30</v>
      </c>
      <c r="N95" s="137">
        <v>-3.8860103626943006</v>
      </c>
      <c r="O95" s="136">
        <v>-105</v>
      </c>
      <c r="P95" s="137">
        <v>-12.396694214876034</v>
      </c>
      <c r="Q95" s="136">
        <v>456</v>
      </c>
      <c r="R95" s="136">
        <v>-31</v>
      </c>
      <c r="S95" s="137">
        <v>-6.3655030800821359</v>
      </c>
      <c r="T95" s="136">
        <v>-153</v>
      </c>
      <c r="U95" s="137">
        <v>-25.123152709359605</v>
      </c>
      <c r="V95" s="136">
        <v>245</v>
      </c>
      <c r="W95" s="136">
        <v>-1</v>
      </c>
      <c r="X95" s="137">
        <v>-0.4065040650406504</v>
      </c>
      <c r="Y95" s="136">
        <v>-29</v>
      </c>
      <c r="Z95" s="137">
        <v>-10.583941605839415</v>
      </c>
      <c r="AA95" s="136">
        <v>158</v>
      </c>
      <c r="AB95" s="136">
        <v>-4</v>
      </c>
      <c r="AC95" s="137">
        <v>-2.4691358024691357</v>
      </c>
      <c r="AD95" s="136">
        <v>-43</v>
      </c>
      <c r="AE95" s="137">
        <v>-21.393034825870647</v>
      </c>
    </row>
    <row r="96" spans="1:31" ht="14.1" customHeight="1" x14ac:dyDescent="0.2">
      <c r="A96" s="138" t="s">
        <v>260</v>
      </c>
      <c r="B96" s="136">
        <v>817</v>
      </c>
      <c r="C96" s="136">
        <v>23</v>
      </c>
      <c r="D96" s="137">
        <v>2.8967254408060454</v>
      </c>
      <c r="E96" s="136">
        <v>-34</v>
      </c>
      <c r="F96" s="137">
        <v>-3.9952996474735607</v>
      </c>
      <c r="G96" s="136">
        <v>623</v>
      </c>
      <c r="H96" s="136">
        <v>6</v>
      </c>
      <c r="I96" s="137">
        <v>0.97244732576985415</v>
      </c>
      <c r="J96" s="136">
        <v>-35</v>
      </c>
      <c r="K96" s="137">
        <v>-5.3191489361702127</v>
      </c>
      <c r="L96" s="136">
        <v>537</v>
      </c>
      <c r="M96" s="136">
        <v>8</v>
      </c>
      <c r="N96" s="137">
        <v>1.5122873345935728</v>
      </c>
      <c r="O96" s="136">
        <v>-22</v>
      </c>
      <c r="P96" s="137">
        <v>-3.9355992844364938</v>
      </c>
      <c r="Q96" s="136">
        <v>413</v>
      </c>
      <c r="R96" s="136">
        <v>-4</v>
      </c>
      <c r="S96" s="137">
        <v>-0.95923261390887293</v>
      </c>
      <c r="T96" s="136">
        <v>-27</v>
      </c>
      <c r="U96" s="137">
        <v>-6.1363636363636367</v>
      </c>
      <c r="V96" s="136">
        <v>280</v>
      </c>
      <c r="W96" s="136">
        <v>15</v>
      </c>
      <c r="X96" s="137">
        <v>5.6603773584905657</v>
      </c>
      <c r="Y96" s="136">
        <v>-12</v>
      </c>
      <c r="Z96" s="137">
        <v>-4.1095890410958908</v>
      </c>
      <c r="AA96" s="136">
        <v>210</v>
      </c>
      <c r="AB96" s="136">
        <v>10</v>
      </c>
      <c r="AC96" s="137">
        <v>5</v>
      </c>
      <c r="AD96" s="136">
        <v>-8</v>
      </c>
      <c r="AE96" s="137">
        <v>-3.669724770642202</v>
      </c>
    </row>
    <row r="97" spans="1:31" ht="18.75" customHeight="1" x14ac:dyDescent="0.2">
      <c r="A97" s="138" t="s">
        <v>261</v>
      </c>
      <c r="B97" s="136">
        <v>4766</v>
      </c>
      <c r="C97" s="136">
        <v>-25</v>
      </c>
      <c r="D97" s="137">
        <v>-0.52181173032769779</v>
      </c>
      <c r="E97" s="136">
        <v>-35</v>
      </c>
      <c r="F97" s="137">
        <v>-0.72901478858571134</v>
      </c>
      <c r="G97" s="136">
        <v>2690</v>
      </c>
      <c r="H97" s="136">
        <v>20</v>
      </c>
      <c r="I97" s="137">
        <v>0.74906367041198507</v>
      </c>
      <c r="J97" s="136">
        <v>-243</v>
      </c>
      <c r="K97" s="137">
        <v>-8.2850323900443232</v>
      </c>
      <c r="L97" s="136">
        <v>2399</v>
      </c>
      <c r="M97" s="136">
        <v>-12</v>
      </c>
      <c r="N97" s="137">
        <v>-0.49771878888428039</v>
      </c>
      <c r="O97" s="136">
        <v>-21</v>
      </c>
      <c r="P97" s="137">
        <v>-0.86776859504132231</v>
      </c>
      <c r="Q97" s="136">
        <v>1378</v>
      </c>
      <c r="R97" s="136">
        <v>0</v>
      </c>
      <c r="S97" s="137">
        <v>0</v>
      </c>
      <c r="T97" s="136">
        <v>-138</v>
      </c>
      <c r="U97" s="137">
        <v>-9.1029023746701849</v>
      </c>
      <c r="V97" s="136">
        <v>2367</v>
      </c>
      <c r="W97" s="136">
        <v>-13</v>
      </c>
      <c r="X97" s="137">
        <v>-0.54621848739495793</v>
      </c>
      <c r="Y97" s="136">
        <v>-14</v>
      </c>
      <c r="Z97" s="137">
        <v>-0.58798824023519525</v>
      </c>
      <c r="AA97" s="136">
        <v>1312</v>
      </c>
      <c r="AB97" s="136">
        <v>20</v>
      </c>
      <c r="AC97" s="137">
        <v>1.5479876160990713</v>
      </c>
      <c r="AD97" s="136">
        <v>-105</v>
      </c>
      <c r="AE97" s="137">
        <v>-7.4100211714890616</v>
      </c>
    </row>
    <row r="98" spans="1:31" ht="14.1" customHeight="1" x14ac:dyDescent="0.2">
      <c r="A98" s="138" t="s">
        <v>262</v>
      </c>
      <c r="B98" s="136">
        <v>2377</v>
      </c>
      <c r="C98" s="136">
        <v>53</v>
      </c>
      <c r="D98" s="137">
        <v>2.2805507745266782</v>
      </c>
      <c r="E98" s="136">
        <v>-81</v>
      </c>
      <c r="F98" s="137">
        <v>-3.2953620829943042</v>
      </c>
      <c r="G98" s="136">
        <v>1532</v>
      </c>
      <c r="H98" s="136">
        <v>13</v>
      </c>
      <c r="I98" s="137">
        <v>0.85582620144832122</v>
      </c>
      <c r="J98" s="136">
        <v>-147</v>
      </c>
      <c r="K98" s="137">
        <v>-8.755211435378202</v>
      </c>
      <c r="L98" s="136">
        <v>1677</v>
      </c>
      <c r="M98" s="136">
        <v>46</v>
      </c>
      <c r="N98" s="137">
        <v>2.8203556100551808</v>
      </c>
      <c r="O98" s="136">
        <v>-33</v>
      </c>
      <c r="P98" s="137">
        <v>-1.9298245614035088</v>
      </c>
      <c r="Q98" s="136">
        <v>1071</v>
      </c>
      <c r="R98" s="136">
        <v>14</v>
      </c>
      <c r="S98" s="137">
        <v>1.3245033112582782</v>
      </c>
      <c r="T98" s="136">
        <v>-87</v>
      </c>
      <c r="U98" s="137">
        <v>-7.5129533678756477</v>
      </c>
      <c r="V98" s="136">
        <v>700</v>
      </c>
      <c r="W98" s="136">
        <v>7</v>
      </c>
      <c r="X98" s="137">
        <v>1.0101010101010102</v>
      </c>
      <c r="Y98" s="136">
        <v>-48</v>
      </c>
      <c r="Z98" s="137">
        <v>-6.4171122994652405</v>
      </c>
      <c r="AA98" s="136">
        <v>461</v>
      </c>
      <c r="AB98" s="136">
        <v>-1</v>
      </c>
      <c r="AC98" s="137">
        <v>-0.21645021645021645</v>
      </c>
      <c r="AD98" s="136">
        <v>-60</v>
      </c>
      <c r="AE98" s="137">
        <v>-11.516314779270633</v>
      </c>
    </row>
    <row r="99" spans="1:31" ht="27.75" customHeight="1" x14ac:dyDescent="0.2">
      <c r="A99" s="138" t="s">
        <v>263</v>
      </c>
      <c r="B99" s="136">
        <v>828</v>
      </c>
      <c r="C99" s="136">
        <v>-9</v>
      </c>
      <c r="D99" s="137">
        <v>-1.075268817204301</v>
      </c>
      <c r="E99" s="136">
        <v>-17</v>
      </c>
      <c r="F99" s="137">
        <v>-2.0118343195266273</v>
      </c>
      <c r="G99" s="136">
        <v>631</v>
      </c>
      <c r="H99" s="136">
        <v>-7</v>
      </c>
      <c r="I99" s="137">
        <v>-1.0971786833855799</v>
      </c>
      <c r="J99" s="136">
        <v>-17</v>
      </c>
      <c r="K99" s="137">
        <v>-2.6234567901234569</v>
      </c>
      <c r="L99" s="136">
        <v>332</v>
      </c>
      <c r="M99" s="136">
        <v>-6</v>
      </c>
      <c r="N99" s="137">
        <v>-1.7751479289940828</v>
      </c>
      <c r="O99" s="136">
        <v>-19</v>
      </c>
      <c r="P99" s="137">
        <v>-5.4131054131054128</v>
      </c>
      <c r="Q99" s="136">
        <v>256</v>
      </c>
      <c r="R99" s="136">
        <v>-5</v>
      </c>
      <c r="S99" s="137">
        <v>-1.9157088122605364</v>
      </c>
      <c r="T99" s="136">
        <v>-9</v>
      </c>
      <c r="U99" s="137">
        <v>-3.3962264150943398</v>
      </c>
      <c r="V99" s="136">
        <v>496</v>
      </c>
      <c r="W99" s="136">
        <v>-3</v>
      </c>
      <c r="X99" s="137">
        <v>-0.60120240480961928</v>
      </c>
      <c r="Y99" s="136">
        <v>2</v>
      </c>
      <c r="Z99" s="137">
        <v>0.40485829959514169</v>
      </c>
      <c r="AA99" s="136">
        <v>375</v>
      </c>
      <c r="AB99" s="136">
        <v>-2</v>
      </c>
      <c r="AC99" s="137">
        <v>-0.5305039787798409</v>
      </c>
      <c r="AD99" s="136">
        <v>-8</v>
      </c>
      <c r="AE99" s="137">
        <v>-2.0887728459530028</v>
      </c>
    </row>
    <row r="100" spans="1:31" ht="14.1" customHeight="1" x14ac:dyDescent="0.2">
      <c r="A100" s="138" t="s">
        <v>264</v>
      </c>
      <c r="B100" s="136">
        <v>9511</v>
      </c>
      <c r="C100" s="136">
        <v>264</v>
      </c>
      <c r="D100" s="137">
        <v>2.8549799935114093</v>
      </c>
      <c r="E100" s="136">
        <v>-48</v>
      </c>
      <c r="F100" s="137">
        <v>-0.50214457579244687</v>
      </c>
      <c r="G100" s="136">
        <v>7304</v>
      </c>
      <c r="H100" s="136">
        <v>202</v>
      </c>
      <c r="I100" s="137">
        <v>2.8442692199380457</v>
      </c>
      <c r="J100" s="136">
        <v>-106</v>
      </c>
      <c r="K100" s="137">
        <v>-1.4304993252361673</v>
      </c>
      <c r="L100" s="136">
        <v>7116</v>
      </c>
      <c r="M100" s="136">
        <v>179</v>
      </c>
      <c r="N100" s="137">
        <v>2.5803661525154964</v>
      </c>
      <c r="O100" s="136">
        <v>-165</v>
      </c>
      <c r="P100" s="137">
        <v>-2.2661722290894106</v>
      </c>
      <c r="Q100" s="136">
        <v>5560</v>
      </c>
      <c r="R100" s="136">
        <v>126</v>
      </c>
      <c r="S100" s="137">
        <v>2.3187338976812661</v>
      </c>
      <c r="T100" s="136">
        <v>-165</v>
      </c>
      <c r="U100" s="137">
        <v>-2.8820960698689957</v>
      </c>
      <c r="V100" s="136">
        <v>2395</v>
      </c>
      <c r="W100" s="136">
        <v>85</v>
      </c>
      <c r="X100" s="137">
        <v>3.6796536796536796</v>
      </c>
      <c r="Y100" s="136">
        <v>117</v>
      </c>
      <c r="Z100" s="137">
        <v>5.1360842844600523</v>
      </c>
      <c r="AA100" s="136">
        <v>1744</v>
      </c>
      <c r="AB100" s="136">
        <v>76</v>
      </c>
      <c r="AC100" s="137">
        <v>4.5563549160671464</v>
      </c>
      <c r="AD100" s="136">
        <v>59</v>
      </c>
      <c r="AE100" s="137">
        <v>3.5014836795252227</v>
      </c>
    </row>
    <row r="101" spans="1:31" ht="25.5" customHeight="1" x14ac:dyDescent="0.2">
      <c r="A101" s="138" t="s">
        <v>265</v>
      </c>
      <c r="B101" s="136">
        <v>13955</v>
      </c>
      <c r="C101" s="136">
        <v>370</v>
      </c>
      <c r="D101" s="137">
        <v>2.7235921972764077</v>
      </c>
      <c r="E101" s="136">
        <v>128</v>
      </c>
      <c r="F101" s="137">
        <v>0.92572503073696388</v>
      </c>
      <c r="G101" s="136">
        <v>9296</v>
      </c>
      <c r="H101" s="136">
        <v>257</v>
      </c>
      <c r="I101" s="137">
        <v>2.8432348711140611</v>
      </c>
      <c r="J101" s="136">
        <v>-1</v>
      </c>
      <c r="K101" s="137">
        <v>-1.0756157900397977E-2</v>
      </c>
      <c r="L101" s="136">
        <v>12347</v>
      </c>
      <c r="M101" s="136">
        <v>363</v>
      </c>
      <c r="N101" s="137">
        <v>3.0290387182910545</v>
      </c>
      <c r="O101" s="136">
        <v>188</v>
      </c>
      <c r="P101" s="137">
        <v>1.5461797845217535</v>
      </c>
      <c r="Q101" s="136">
        <v>8143</v>
      </c>
      <c r="R101" s="136">
        <v>254</v>
      </c>
      <c r="S101" s="137">
        <v>3.219672962352643</v>
      </c>
      <c r="T101" s="136">
        <v>51</v>
      </c>
      <c r="U101" s="137">
        <v>0.63025210084033612</v>
      </c>
      <c r="V101" s="136">
        <v>1608</v>
      </c>
      <c r="W101" s="136">
        <v>7</v>
      </c>
      <c r="X101" s="137">
        <v>0.4372267332916927</v>
      </c>
      <c r="Y101" s="136">
        <v>-60</v>
      </c>
      <c r="Z101" s="137">
        <v>-3.5971223021582732</v>
      </c>
      <c r="AA101" s="136">
        <v>1153</v>
      </c>
      <c r="AB101" s="136">
        <v>3</v>
      </c>
      <c r="AC101" s="137">
        <v>0.2608695652173913</v>
      </c>
      <c r="AD101" s="136">
        <v>-52</v>
      </c>
      <c r="AE101" s="137">
        <v>-4.3153526970954355</v>
      </c>
    </row>
    <row r="102" spans="1:31" ht="31.5" customHeight="1" x14ac:dyDescent="0.2">
      <c r="A102" s="138" t="s">
        <v>266</v>
      </c>
      <c r="B102" s="136">
        <v>165</v>
      </c>
      <c r="C102" s="136">
        <v>11</v>
      </c>
      <c r="D102" s="137">
        <v>7.1428571428571432</v>
      </c>
      <c r="E102" s="136">
        <v>1</v>
      </c>
      <c r="F102" s="137">
        <v>0.6097560975609756</v>
      </c>
      <c r="G102" s="136">
        <v>123</v>
      </c>
      <c r="H102" s="136">
        <v>9</v>
      </c>
      <c r="I102" s="137">
        <v>7.8947368421052628</v>
      </c>
      <c r="J102" s="136">
        <v>9</v>
      </c>
      <c r="K102" s="137">
        <v>7.8947368421052628</v>
      </c>
      <c r="L102" s="136">
        <v>147</v>
      </c>
      <c r="M102" s="136">
        <v>9</v>
      </c>
      <c r="N102" s="137">
        <v>6.5217391304347823</v>
      </c>
      <c r="O102" s="136">
        <v>-2</v>
      </c>
      <c r="P102" s="137">
        <v>-1.3422818791946309</v>
      </c>
      <c r="Q102" s="136">
        <v>108</v>
      </c>
      <c r="R102" s="136">
        <v>6</v>
      </c>
      <c r="S102" s="137">
        <v>5.882352941176471</v>
      </c>
      <c r="T102" s="136">
        <v>4</v>
      </c>
      <c r="U102" s="137">
        <v>3.8461538461538463</v>
      </c>
      <c r="V102" s="136">
        <v>18</v>
      </c>
      <c r="W102" s="136">
        <v>2</v>
      </c>
      <c r="X102" s="137">
        <v>12.5</v>
      </c>
      <c r="Y102" s="136">
        <v>3</v>
      </c>
      <c r="Z102" s="137">
        <v>20</v>
      </c>
      <c r="AA102" s="136">
        <v>15</v>
      </c>
      <c r="AB102" s="136">
        <v>3</v>
      </c>
      <c r="AC102" s="137">
        <v>25</v>
      </c>
      <c r="AD102" s="136">
        <v>5</v>
      </c>
      <c r="AE102" s="137">
        <v>50</v>
      </c>
    </row>
    <row r="103" spans="1:31" ht="23.25" customHeight="1" x14ac:dyDescent="0.2">
      <c r="A103" s="138" t="s">
        <v>267</v>
      </c>
      <c r="B103" s="136">
        <v>189</v>
      </c>
      <c r="C103" s="136">
        <v>5</v>
      </c>
      <c r="D103" s="137">
        <v>2.7173913043478262</v>
      </c>
      <c r="E103" s="136">
        <v>3</v>
      </c>
      <c r="F103" s="137">
        <v>1.6129032258064515</v>
      </c>
      <c r="G103" s="136">
        <v>132</v>
      </c>
      <c r="H103" s="136">
        <v>3</v>
      </c>
      <c r="I103" s="137">
        <v>2.3255813953488373</v>
      </c>
      <c r="J103" s="136">
        <v>13</v>
      </c>
      <c r="K103" s="137">
        <v>10.92436974789916</v>
      </c>
      <c r="L103" s="136">
        <v>124</v>
      </c>
      <c r="M103" s="136">
        <v>9</v>
      </c>
      <c r="N103" s="137">
        <v>7.8260869565217392</v>
      </c>
      <c r="O103" s="136">
        <v>2</v>
      </c>
      <c r="P103" s="137">
        <v>1.639344262295082</v>
      </c>
      <c r="Q103" s="136">
        <v>84</v>
      </c>
      <c r="R103" s="136">
        <v>7</v>
      </c>
      <c r="S103" s="137">
        <v>9.0909090909090917</v>
      </c>
      <c r="T103" s="136">
        <v>9</v>
      </c>
      <c r="U103" s="137">
        <v>12</v>
      </c>
      <c r="V103" s="136">
        <v>65</v>
      </c>
      <c r="W103" s="136">
        <v>-4</v>
      </c>
      <c r="X103" s="137">
        <v>-5.7971014492753623</v>
      </c>
      <c r="Y103" s="136">
        <v>1</v>
      </c>
      <c r="Z103" s="137">
        <v>1.5625</v>
      </c>
      <c r="AA103" s="136">
        <v>48</v>
      </c>
      <c r="AB103" s="136">
        <v>-4</v>
      </c>
      <c r="AC103" s="137">
        <v>-7.6923076923076925</v>
      </c>
      <c r="AD103" s="136">
        <v>4</v>
      </c>
      <c r="AE103" s="137">
        <v>9.0909090909090917</v>
      </c>
    </row>
    <row r="104" spans="1:31" ht="14.25" customHeight="1" x14ac:dyDescent="0.2">
      <c r="A104" s="139" t="s">
        <v>89</v>
      </c>
      <c r="B104" s="140">
        <v>25515</v>
      </c>
      <c r="C104" s="140">
        <v>1023</v>
      </c>
      <c r="D104" s="141">
        <v>4.1768740813326799</v>
      </c>
      <c r="E104" s="140">
        <v>-2203</v>
      </c>
      <c r="F104" s="141">
        <v>-7.9479038891694929</v>
      </c>
      <c r="G104" s="140">
        <v>19742</v>
      </c>
      <c r="H104" s="140">
        <v>819</v>
      </c>
      <c r="I104" s="141">
        <v>4.3280663742535541</v>
      </c>
      <c r="J104" s="140">
        <v>-1803</v>
      </c>
      <c r="K104" s="141">
        <v>-8.3685309816662805</v>
      </c>
      <c r="L104" s="140">
        <v>16334</v>
      </c>
      <c r="M104" s="140">
        <v>527</v>
      </c>
      <c r="N104" s="141">
        <v>3.3339659644461315</v>
      </c>
      <c r="O104" s="140">
        <v>-1748</v>
      </c>
      <c r="P104" s="141">
        <v>-9.6670722265236151</v>
      </c>
      <c r="Q104" s="140">
        <v>12906</v>
      </c>
      <c r="R104" s="140">
        <v>404</v>
      </c>
      <c r="S104" s="141">
        <v>3.231482962725964</v>
      </c>
      <c r="T104" s="140">
        <v>-1425</v>
      </c>
      <c r="U104" s="141">
        <v>-9.9434791710278425</v>
      </c>
      <c r="V104" s="140">
        <v>9181</v>
      </c>
      <c r="W104" s="140">
        <v>496</v>
      </c>
      <c r="X104" s="141">
        <v>5.7109959700633279</v>
      </c>
      <c r="Y104" s="140">
        <v>-455</v>
      </c>
      <c r="Z104" s="141">
        <v>-4.7218762972187633</v>
      </c>
      <c r="AA104" s="140">
        <v>6836</v>
      </c>
      <c r="AB104" s="140">
        <v>415</v>
      </c>
      <c r="AC104" s="141">
        <v>6.4631677308830398</v>
      </c>
      <c r="AD104" s="140">
        <v>-378</v>
      </c>
      <c r="AE104" s="141">
        <v>-5.2398114776822844</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5.75" customHeight="1" x14ac:dyDescent="0.2">
      <c r="A11" s="138" t="s">
        <v>100</v>
      </c>
      <c r="B11" s="136">
        <v>8025</v>
      </c>
      <c r="C11" s="136">
        <v>22</v>
      </c>
      <c r="D11" s="137">
        <v>0.27489691365737851</v>
      </c>
      <c r="E11" s="136">
        <v>105</v>
      </c>
      <c r="F11" s="137">
        <v>1.3257575757575757</v>
      </c>
      <c r="G11" s="136">
        <v>5738</v>
      </c>
      <c r="H11" s="136">
        <v>15</v>
      </c>
      <c r="I11" s="137">
        <v>0.26210029704700333</v>
      </c>
      <c r="J11" s="136">
        <v>-17</v>
      </c>
      <c r="K11" s="137">
        <v>-0.29539530842745437</v>
      </c>
    </row>
    <row r="12" spans="1:11" s="32" customFormat="1" ht="15.75" customHeight="1" x14ac:dyDescent="0.2">
      <c r="A12" s="138" t="s">
        <v>101</v>
      </c>
      <c r="B12" s="136">
        <v>14270</v>
      </c>
      <c r="C12" s="136">
        <v>-69</v>
      </c>
      <c r="D12" s="137">
        <v>-0.48120510495850477</v>
      </c>
      <c r="E12" s="136">
        <v>287</v>
      </c>
      <c r="F12" s="137">
        <v>2.0524923120932561</v>
      </c>
      <c r="G12" s="136">
        <v>8347</v>
      </c>
      <c r="H12" s="136">
        <v>-107</v>
      </c>
      <c r="I12" s="137">
        <v>-1.2656730541755381</v>
      </c>
      <c r="J12" s="136">
        <v>-475</v>
      </c>
      <c r="K12" s="137">
        <v>-5.3842666062117432</v>
      </c>
    </row>
    <row r="13" spans="1:11" s="32" customFormat="1" ht="15.75" customHeight="1" x14ac:dyDescent="0.2">
      <c r="A13" s="138" t="s">
        <v>102</v>
      </c>
      <c r="B13" s="136">
        <v>43666</v>
      </c>
      <c r="C13" s="136">
        <v>542</v>
      </c>
      <c r="D13" s="137">
        <v>1.2568407383359614</v>
      </c>
      <c r="E13" s="136">
        <v>2398</v>
      </c>
      <c r="F13" s="137">
        <v>5.8107977125133274</v>
      </c>
      <c r="G13" s="136">
        <v>30706</v>
      </c>
      <c r="H13" s="136">
        <v>269</v>
      </c>
      <c r="I13" s="137">
        <v>0.88379275224233667</v>
      </c>
      <c r="J13" s="136">
        <v>1627</v>
      </c>
      <c r="K13" s="137">
        <v>5.5951029952886966</v>
      </c>
    </row>
    <row r="14" spans="1:11" s="32" customFormat="1" ht="15.75" customHeight="1" x14ac:dyDescent="0.2">
      <c r="A14" s="138" t="s">
        <v>103</v>
      </c>
      <c r="B14" s="136">
        <v>42434</v>
      </c>
      <c r="C14" s="136">
        <v>675</v>
      </c>
      <c r="D14" s="137">
        <v>1.6164180176728371</v>
      </c>
      <c r="E14" s="136">
        <v>1797</v>
      </c>
      <c r="F14" s="137">
        <v>4.4220784014568002</v>
      </c>
      <c r="G14" s="136">
        <v>29197</v>
      </c>
      <c r="H14" s="136">
        <v>444</v>
      </c>
      <c r="I14" s="137">
        <v>1.5441866935624109</v>
      </c>
      <c r="J14" s="136">
        <v>602</v>
      </c>
      <c r="K14" s="137">
        <v>2.1052631578947367</v>
      </c>
    </row>
    <row r="15" spans="1:11" s="32" customFormat="1" ht="15.75" customHeight="1" x14ac:dyDescent="0.2">
      <c r="A15" s="138" t="s">
        <v>104</v>
      </c>
      <c r="B15" s="136">
        <v>46452</v>
      </c>
      <c r="C15" s="136">
        <v>712</v>
      </c>
      <c r="D15" s="137">
        <v>1.5566243987756887</v>
      </c>
      <c r="E15" s="136">
        <v>-64</v>
      </c>
      <c r="F15" s="137">
        <v>-0.13758706681571933</v>
      </c>
      <c r="G15" s="136">
        <v>32617</v>
      </c>
      <c r="H15" s="136">
        <v>439</v>
      </c>
      <c r="I15" s="137">
        <v>1.3642861582447634</v>
      </c>
      <c r="J15" s="136">
        <v>-890</v>
      </c>
      <c r="K15" s="137">
        <v>-2.6561613991106334</v>
      </c>
    </row>
    <row r="16" spans="1:11" s="32" customFormat="1" ht="15.75" customHeight="1" x14ac:dyDescent="0.2">
      <c r="A16" s="138" t="s">
        <v>105</v>
      </c>
      <c r="B16" s="136">
        <v>18715</v>
      </c>
      <c r="C16" s="136">
        <v>423</v>
      </c>
      <c r="D16" s="137">
        <v>2.312486332823092</v>
      </c>
      <c r="E16" s="136">
        <v>-101</v>
      </c>
      <c r="F16" s="137">
        <v>-0.53677721088435371</v>
      </c>
      <c r="G16" s="136">
        <v>12259</v>
      </c>
      <c r="H16" s="136">
        <v>230</v>
      </c>
      <c r="I16" s="137">
        <v>1.9120458891013383</v>
      </c>
      <c r="J16" s="136">
        <v>-490</v>
      </c>
      <c r="K16" s="137">
        <v>-3.8434387010745943</v>
      </c>
    </row>
    <row r="17" spans="1:11" s="32" customFormat="1" ht="15.75" customHeight="1" x14ac:dyDescent="0.2">
      <c r="A17" s="138" t="s">
        <v>106</v>
      </c>
      <c r="B17" s="136">
        <v>61683</v>
      </c>
      <c r="C17" s="136">
        <v>1425</v>
      </c>
      <c r="D17" s="137">
        <v>2.3648312257293638</v>
      </c>
      <c r="E17" s="136">
        <v>-3704</v>
      </c>
      <c r="F17" s="137">
        <v>-5.6647345802682487</v>
      </c>
      <c r="G17" s="136">
        <v>44828</v>
      </c>
      <c r="H17" s="136">
        <v>1057</v>
      </c>
      <c r="I17" s="137">
        <v>2.4148408763793379</v>
      </c>
      <c r="J17" s="136">
        <v>-3859</v>
      </c>
      <c r="K17" s="137">
        <v>-7.9261404481689155</v>
      </c>
    </row>
    <row r="18" spans="1:11" s="32" customFormat="1" ht="15.75" customHeight="1" x14ac:dyDescent="0.2">
      <c r="A18" s="138" t="s">
        <v>107</v>
      </c>
      <c r="B18" s="136">
        <v>33565</v>
      </c>
      <c r="C18" s="136">
        <v>946</v>
      </c>
      <c r="D18" s="137">
        <v>2.9001502191974002</v>
      </c>
      <c r="E18" s="136">
        <v>-235</v>
      </c>
      <c r="F18" s="137">
        <v>-0.69526627218934911</v>
      </c>
      <c r="G18" s="136">
        <v>21911</v>
      </c>
      <c r="H18" s="136">
        <v>465</v>
      </c>
      <c r="I18" s="137">
        <v>2.1682365009792037</v>
      </c>
      <c r="J18" s="136">
        <v>-913</v>
      </c>
      <c r="K18" s="137">
        <v>-4.0001752541184716</v>
      </c>
    </row>
    <row r="19" spans="1:11" s="32" customFormat="1" ht="15.75" customHeight="1" x14ac:dyDescent="0.2">
      <c r="A19" s="138" t="s">
        <v>108</v>
      </c>
      <c r="B19" s="136">
        <v>5160</v>
      </c>
      <c r="C19" s="136">
        <v>104</v>
      </c>
      <c r="D19" s="137">
        <v>2.0569620253164556</v>
      </c>
      <c r="E19" s="136">
        <v>-277</v>
      </c>
      <c r="F19" s="137">
        <v>-5.0947213536876959</v>
      </c>
      <c r="G19" s="136">
        <v>3307</v>
      </c>
      <c r="H19" s="136">
        <v>95</v>
      </c>
      <c r="I19" s="137">
        <v>2.9576587795765876</v>
      </c>
      <c r="J19" s="136">
        <v>-278</v>
      </c>
      <c r="K19" s="137">
        <v>-7.7545327754532778</v>
      </c>
    </row>
    <row r="20" spans="1:11" s="32" customFormat="1" ht="21" customHeight="1" x14ac:dyDescent="0.2">
      <c r="A20" s="138" t="s">
        <v>109</v>
      </c>
      <c r="B20" s="136">
        <v>4104</v>
      </c>
      <c r="C20" s="136">
        <v>79</v>
      </c>
      <c r="D20" s="137">
        <v>1.9627329192546583</v>
      </c>
      <c r="E20" s="136">
        <v>-242</v>
      </c>
      <c r="F20" s="137">
        <v>-5.5683387022549473</v>
      </c>
      <c r="G20" s="136">
        <v>3056</v>
      </c>
      <c r="H20" s="136">
        <v>44</v>
      </c>
      <c r="I20" s="137">
        <v>1.4608233731739708</v>
      </c>
      <c r="J20" s="136">
        <v>-261</v>
      </c>
      <c r="K20" s="137">
        <v>-7.8685559240277358</v>
      </c>
    </row>
    <row r="21" spans="1:11" s="32" customFormat="1" ht="26.25" customHeight="1" x14ac:dyDescent="0.2">
      <c r="A21" s="138" t="s">
        <v>110</v>
      </c>
      <c r="B21" s="136">
        <v>17217</v>
      </c>
      <c r="C21" s="136">
        <v>-103</v>
      </c>
      <c r="D21" s="137">
        <v>-0.59468822170900693</v>
      </c>
      <c r="E21" s="136">
        <v>-988</v>
      </c>
      <c r="F21" s="137">
        <v>-5.4270804723976926</v>
      </c>
      <c r="G21" s="136">
        <v>13277</v>
      </c>
      <c r="H21" s="136">
        <v>-69</v>
      </c>
      <c r="I21" s="137">
        <v>-0.51700884160047955</v>
      </c>
      <c r="J21" s="136">
        <v>-1223</v>
      </c>
      <c r="K21" s="137">
        <v>-8.434482758620689</v>
      </c>
    </row>
    <row r="22" spans="1:11" s="32" customFormat="1" ht="23.25" customHeight="1" x14ac:dyDescent="0.2">
      <c r="A22" s="138" t="s">
        <v>111</v>
      </c>
      <c r="B22" s="136">
        <v>13808</v>
      </c>
      <c r="C22" s="136">
        <v>170</v>
      </c>
      <c r="D22" s="137">
        <v>1.2465170846165128</v>
      </c>
      <c r="E22" s="136">
        <v>-215</v>
      </c>
      <c r="F22" s="137">
        <v>-1.5331954645938815</v>
      </c>
      <c r="G22" s="136">
        <v>9673</v>
      </c>
      <c r="H22" s="136">
        <v>82</v>
      </c>
      <c r="I22" s="137">
        <v>0.85496819935356061</v>
      </c>
      <c r="J22" s="136">
        <v>-679</v>
      </c>
      <c r="K22" s="137">
        <v>-6.559119010819165</v>
      </c>
    </row>
    <row r="23" spans="1:11" s="32" customFormat="1" ht="23.25" customHeight="1" x14ac:dyDescent="0.2">
      <c r="A23" s="138" t="s">
        <v>112</v>
      </c>
      <c r="B23" s="136">
        <v>3770</v>
      </c>
      <c r="C23" s="136">
        <v>24</v>
      </c>
      <c r="D23" s="137">
        <v>0.64068339562199683</v>
      </c>
      <c r="E23" s="136">
        <v>-63</v>
      </c>
      <c r="F23" s="137">
        <v>-1.6436211844508217</v>
      </c>
      <c r="G23" s="136">
        <v>2599</v>
      </c>
      <c r="H23" s="136">
        <v>-15</v>
      </c>
      <c r="I23" s="137">
        <v>-0.57383320581484321</v>
      </c>
      <c r="J23" s="136">
        <v>-241</v>
      </c>
      <c r="K23" s="137">
        <v>-8.4859154929577461</v>
      </c>
    </row>
    <row r="24" spans="1:11" s="32" customFormat="1" ht="15.75" customHeight="1" x14ac:dyDescent="0.2">
      <c r="A24" s="138" t="s">
        <v>113</v>
      </c>
      <c r="B24" s="136">
        <v>11121</v>
      </c>
      <c r="C24" s="136">
        <v>133</v>
      </c>
      <c r="D24" s="137">
        <v>1.2104113578449218</v>
      </c>
      <c r="E24" s="136">
        <v>-675</v>
      </c>
      <c r="F24" s="137">
        <v>-5.7222787385554428</v>
      </c>
      <c r="G24" s="136">
        <v>7440</v>
      </c>
      <c r="H24" s="136">
        <v>32</v>
      </c>
      <c r="I24" s="137">
        <v>0.43196544276457882</v>
      </c>
      <c r="J24" s="136">
        <v>-728</v>
      </c>
      <c r="K24" s="137">
        <v>-8.9128305582762</v>
      </c>
    </row>
    <row r="25" spans="1:11" s="32" customFormat="1" ht="23.25" customHeight="1" x14ac:dyDescent="0.2">
      <c r="A25" s="138" t="s">
        <v>114</v>
      </c>
      <c r="B25" s="136">
        <v>54646</v>
      </c>
      <c r="C25" s="136">
        <v>1088</v>
      </c>
      <c r="D25" s="137">
        <v>2.0314425482654319</v>
      </c>
      <c r="E25" s="136">
        <v>-3100</v>
      </c>
      <c r="F25" s="137">
        <v>-5.3683372008450805</v>
      </c>
      <c r="G25" s="136">
        <v>38646</v>
      </c>
      <c r="H25" s="136">
        <v>633</v>
      </c>
      <c r="I25" s="137">
        <v>1.6652197932286323</v>
      </c>
      <c r="J25" s="136">
        <v>-3565</v>
      </c>
      <c r="K25" s="137">
        <v>-8.4456658217052425</v>
      </c>
    </row>
    <row r="26" spans="1:11" s="32" customFormat="1" ht="25.5" customHeight="1" x14ac:dyDescent="0.2">
      <c r="A26" s="138" t="s">
        <v>115</v>
      </c>
      <c r="B26" s="136">
        <v>38704</v>
      </c>
      <c r="C26" s="136">
        <v>986</v>
      </c>
      <c r="D26" s="137">
        <v>2.614136486558142</v>
      </c>
      <c r="E26" s="136">
        <v>-2020</v>
      </c>
      <c r="F26" s="137">
        <v>-4.9602200176799922</v>
      </c>
      <c r="G26" s="136">
        <v>28056</v>
      </c>
      <c r="H26" s="136">
        <v>554</v>
      </c>
      <c r="I26" s="137">
        <v>2.0143989528034325</v>
      </c>
      <c r="J26" s="136">
        <v>-2845</v>
      </c>
      <c r="K26" s="137">
        <v>-9.2068217857027275</v>
      </c>
    </row>
    <row r="27" spans="1:11" s="32" customFormat="1" ht="15.75" customHeight="1" x14ac:dyDescent="0.2">
      <c r="A27" s="138" t="s">
        <v>116</v>
      </c>
      <c r="B27" s="136">
        <v>112</v>
      </c>
      <c r="C27" s="136">
        <v>10</v>
      </c>
      <c r="D27" s="137">
        <v>9.8039215686274517</v>
      </c>
      <c r="E27" s="136">
        <v>3</v>
      </c>
      <c r="F27" s="137">
        <v>2.7522935779816513</v>
      </c>
      <c r="G27" s="136">
        <v>85</v>
      </c>
      <c r="H27" s="136">
        <v>4</v>
      </c>
      <c r="I27" s="137">
        <v>4.9382716049382713</v>
      </c>
      <c r="J27" s="136">
        <v>1</v>
      </c>
      <c r="K27" s="137">
        <v>1.1904761904761905</v>
      </c>
    </row>
    <row r="28" spans="1:11" s="32" customFormat="1" ht="14.25" customHeight="1" x14ac:dyDescent="0.2">
      <c r="A28" s="132" t="s">
        <v>270</v>
      </c>
      <c r="B28" s="133">
        <v>248303</v>
      </c>
      <c r="C28" s="133">
        <v>4445</v>
      </c>
      <c r="D28" s="134">
        <v>1.8227821109006062</v>
      </c>
      <c r="E28" s="133">
        <v>-3974</v>
      </c>
      <c r="F28" s="134">
        <v>-1.5752525993253448</v>
      </c>
      <c r="G28" s="133">
        <v>172956</v>
      </c>
      <c r="H28" s="133">
        <v>2422</v>
      </c>
      <c r="I28" s="134">
        <v>1.4202446432969378</v>
      </c>
      <c r="J28" s="133">
        <v>-8403</v>
      </c>
      <c r="K28" s="134">
        <v>-4.6333515292872152</v>
      </c>
    </row>
    <row r="29" spans="1:11" s="32" customFormat="1" ht="15.75" customHeight="1" x14ac:dyDescent="0.2">
      <c r="A29" s="138" t="s">
        <v>100</v>
      </c>
      <c r="B29" s="136">
        <v>2928</v>
      </c>
      <c r="C29" s="136">
        <v>10</v>
      </c>
      <c r="D29" s="137">
        <v>0.3427004797806717</v>
      </c>
      <c r="E29" s="136">
        <v>179</v>
      </c>
      <c r="F29" s="137">
        <v>6.5114587122590031</v>
      </c>
      <c r="G29" s="136">
        <v>2164</v>
      </c>
      <c r="H29" s="136">
        <v>10</v>
      </c>
      <c r="I29" s="137">
        <v>0.46425255338904364</v>
      </c>
      <c r="J29" s="136">
        <v>116</v>
      </c>
      <c r="K29" s="137">
        <v>5.6640625</v>
      </c>
    </row>
    <row r="30" spans="1:11" s="32" customFormat="1" ht="15.75" customHeight="1" x14ac:dyDescent="0.2">
      <c r="A30" s="138" t="s">
        <v>101</v>
      </c>
      <c r="B30" s="136">
        <v>11199</v>
      </c>
      <c r="C30" s="136">
        <v>-67</v>
      </c>
      <c r="D30" s="137">
        <v>-0.59470974613882477</v>
      </c>
      <c r="E30" s="136">
        <v>293</v>
      </c>
      <c r="F30" s="137">
        <v>2.6865945351182834</v>
      </c>
      <c r="G30" s="136">
        <v>6554</v>
      </c>
      <c r="H30" s="136">
        <v>-102</v>
      </c>
      <c r="I30" s="137">
        <v>-1.5324519230769231</v>
      </c>
      <c r="J30" s="136">
        <v>-373</v>
      </c>
      <c r="K30" s="137">
        <v>-5.3847264327991917</v>
      </c>
    </row>
    <row r="31" spans="1:11" s="32" customFormat="1" ht="15.75" customHeight="1" x14ac:dyDescent="0.2">
      <c r="A31" s="138" t="s">
        <v>102</v>
      </c>
      <c r="B31" s="136">
        <v>23832</v>
      </c>
      <c r="C31" s="136">
        <v>166</v>
      </c>
      <c r="D31" s="137">
        <v>0.70142820924533089</v>
      </c>
      <c r="E31" s="136">
        <v>1313</v>
      </c>
      <c r="F31" s="137">
        <v>5.8306319108308537</v>
      </c>
      <c r="G31" s="136">
        <v>16474</v>
      </c>
      <c r="H31" s="136">
        <v>20</v>
      </c>
      <c r="I31" s="137">
        <v>0.12155099064057372</v>
      </c>
      <c r="J31" s="136">
        <v>723</v>
      </c>
      <c r="K31" s="137">
        <v>4.5901847501745925</v>
      </c>
    </row>
    <row r="32" spans="1:11" s="32" customFormat="1" ht="15.75" customHeight="1" x14ac:dyDescent="0.2">
      <c r="A32" s="138" t="s">
        <v>103</v>
      </c>
      <c r="B32" s="136">
        <v>20301</v>
      </c>
      <c r="C32" s="136">
        <v>300</v>
      </c>
      <c r="D32" s="137">
        <v>1.4999250037498124</v>
      </c>
      <c r="E32" s="136">
        <v>751</v>
      </c>
      <c r="F32" s="137">
        <v>3.8414322250639388</v>
      </c>
      <c r="G32" s="136">
        <v>13754</v>
      </c>
      <c r="H32" s="136">
        <v>174</v>
      </c>
      <c r="I32" s="137">
        <v>1.2812960235640649</v>
      </c>
      <c r="J32" s="136">
        <v>125</v>
      </c>
      <c r="K32" s="137">
        <v>0.91716193411108671</v>
      </c>
    </row>
    <row r="33" spans="1:11" s="32" customFormat="1" ht="15.75" customHeight="1" x14ac:dyDescent="0.2">
      <c r="A33" s="138" t="s">
        <v>104</v>
      </c>
      <c r="B33" s="136">
        <v>36311</v>
      </c>
      <c r="C33" s="136">
        <v>484</v>
      </c>
      <c r="D33" s="137">
        <v>1.3509364445809027</v>
      </c>
      <c r="E33" s="136">
        <v>54</v>
      </c>
      <c r="F33" s="137">
        <v>0.14893675704001985</v>
      </c>
      <c r="G33" s="136">
        <v>25793</v>
      </c>
      <c r="H33" s="136">
        <v>274</v>
      </c>
      <c r="I33" s="137">
        <v>1.0737097848661781</v>
      </c>
      <c r="J33" s="136">
        <v>-587</v>
      </c>
      <c r="K33" s="137">
        <v>-2.2251705837755877</v>
      </c>
    </row>
    <row r="34" spans="1:11" s="32" customFormat="1" ht="15.75" customHeight="1" x14ac:dyDescent="0.2">
      <c r="A34" s="138" t="s">
        <v>105</v>
      </c>
      <c r="B34" s="136">
        <v>14804</v>
      </c>
      <c r="C34" s="136">
        <v>337</v>
      </c>
      <c r="D34" s="137">
        <v>2.3294394138383909</v>
      </c>
      <c r="E34" s="136">
        <v>5</v>
      </c>
      <c r="F34" s="137">
        <v>3.3786066626123386E-2</v>
      </c>
      <c r="G34" s="136">
        <v>9845</v>
      </c>
      <c r="H34" s="136">
        <v>160</v>
      </c>
      <c r="I34" s="137">
        <v>1.6520392359318534</v>
      </c>
      <c r="J34" s="136">
        <v>-347</v>
      </c>
      <c r="K34" s="137">
        <v>-3.4046310832025117</v>
      </c>
    </row>
    <row r="35" spans="1:11" s="32" customFormat="1" ht="15.75" customHeight="1" x14ac:dyDescent="0.2">
      <c r="A35" s="138" t="s">
        <v>106</v>
      </c>
      <c r="B35" s="136">
        <v>43775</v>
      </c>
      <c r="C35" s="136">
        <v>1073</v>
      </c>
      <c r="D35" s="137">
        <v>2.5127628682497307</v>
      </c>
      <c r="E35" s="136">
        <v>-2433</v>
      </c>
      <c r="F35" s="137">
        <v>-5.2653220221606647</v>
      </c>
      <c r="G35" s="136">
        <v>32072</v>
      </c>
      <c r="H35" s="136">
        <v>747</v>
      </c>
      <c r="I35" s="137">
        <v>2.3846767757382281</v>
      </c>
      <c r="J35" s="136">
        <v>-2578</v>
      </c>
      <c r="K35" s="137">
        <v>-7.4401154401154397</v>
      </c>
    </row>
    <row r="36" spans="1:11" s="32" customFormat="1" ht="15.75" customHeight="1" x14ac:dyDescent="0.2">
      <c r="A36" s="138" t="s">
        <v>107</v>
      </c>
      <c r="B36" s="136">
        <v>26016</v>
      </c>
      <c r="C36" s="136">
        <v>748</v>
      </c>
      <c r="D36" s="137">
        <v>2.9602659490264367</v>
      </c>
      <c r="E36" s="136">
        <v>-307</v>
      </c>
      <c r="F36" s="137">
        <v>-1.1662804391596702</v>
      </c>
      <c r="G36" s="136">
        <v>17296</v>
      </c>
      <c r="H36" s="136">
        <v>369</v>
      </c>
      <c r="I36" s="137">
        <v>2.17994919359603</v>
      </c>
      <c r="J36" s="136">
        <v>-842</v>
      </c>
      <c r="K36" s="137">
        <v>-4.6421876722902198</v>
      </c>
    </row>
    <row r="37" spans="1:11" s="32" customFormat="1" ht="15.75" customHeight="1" x14ac:dyDescent="0.2">
      <c r="A37" s="138" t="s">
        <v>108</v>
      </c>
      <c r="B37" s="136">
        <v>1578</v>
      </c>
      <c r="C37" s="136">
        <v>38</v>
      </c>
      <c r="D37" s="137">
        <v>2.4675324675324677</v>
      </c>
      <c r="E37" s="136">
        <v>-67</v>
      </c>
      <c r="F37" s="137">
        <v>-4.0729483282674774</v>
      </c>
      <c r="G37" s="136">
        <v>977</v>
      </c>
      <c r="H37" s="136">
        <v>32</v>
      </c>
      <c r="I37" s="137">
        <v>3.3862433862433861</v>
      </c>
      <c r="J37" s="136">
        <v>-79</v>
      </c>
      <c r="K37" s="137">
        <v>-7.4810606060606064</v>
      </c>
    </row>
    <row r="38" spans="1:11" s="32" customFormat="1" ht="20.25" customHeight="1" x14ac:dyDescent="0.2">
      <c r="A38" s="138" t="s">
        <v>109</v>
      </c>
      <c r="B38" s="136">
        <v>1016</v>
      </c>
      <c r="C38" s="136">
        <v>23</v>
      </c>
      <c r="D38" s="137">
        <v>2.3162134944612287</v>
      </c>
      <c r="E38" s="136">
        <v>-44</v>
      </c>
      <c r="F38" s="137">
        <v>-4.1509433962264151</v>
      </c>
      <c r="G38" s="136">
        <v>752</v>
      </c>
      <c r="H38" s="136">
        <v>20</v>
      </c>
      <c r="I38" s="137">
        <v>2.7322404371584699</v>
      </c>
      <c r="J38" s="136">
        <v>-51</v>
      </c>
      <c r="K38" s="137">
        <v>-6.3511830635118303</v>
      </c>
    </row>
    <row r="39" spans="1:11" s="32" customFormat="1" ht="25.5" customHeight="1" x14ac:dyDescent="0.2">
      <c r="A39" s="138" t="s">
        <v>110</v>
      </c>
      <c r="B39" s="136">
        <v>302</v>
      </c>
      <c r="C39" s="136">
        <v>15</v>
      </c>
      <c r="D39" s="137">
        <v>5.2264808362369335</v>
      </c>
      <c r="E39" s="136">
        <v>-5</v>
      </c>
      <c r="F39" s="137">
        <v>-1.6286644951140066</v>
      </c>
      <c r="G39" s="136">
        <v>212</v>
      </c>
      <c r="H39" s="136">
        <v>10</v>
      </c>
      <c r="I39" s="137">
        <v>4.9504950495049505</v>
      </c>
      <c r="J39" s="136">
        <v>-16</v>
      </c>
      <c r="K39" s="137">
        <v>-7.0175438596491224</v>
      </c>
    </row>
    <row r="40" spans="1:11" s="32" customFormat="1" ht="26.25" customHeight="1" x14ac:dyDescent="0.2">
      <c r="A40" s="138" t="s">
        <v>111</v>
      </c>
      <c r="B40" s="136">
        <v>2387</v>
      </c>
      <c r="C40" s="136">
        <v>20</v>
      </c>
      <c r="D40" s="137">
        <v>0.84495141529362061</v>
      </c>
      <c r="E40" s="136">
        <v>-176</v>
      </c>
      <c r="F40" s="137">
        <v>-6.866952789699571</v>
      </c>
      <c r="G40" s="136">
        <v>1678</v>
      </c>
      <c r="H40" s="136">
        <v>25</v>
      </c>
      <c r="I40" s="137">
        <v>1.5124016938898972</v>
      </c>
      <c r="J40" s="136">
        <v>-186</v>
      </c>
      <c r="K40" s="137">
        <v>-9.9785407725321882</v>
      </c>
    </row>
    <row r="41" spans="1:11" s="32" customFormat="1" ht="22.5" customHeight="1" x14ac:dyDescent="0.2">
      <c r="A41" s="138" t="s">
        <v>112</v>
      </c>
      <c r="B41" s="136">
        <v>1927</v>
      </c>
      <c r="C41" s="136">
        <v>3</v>
      </c>
      <c r="D41" s="137">
        <v>0.15592515592515593</v>
      </c>
      <c r="E41" s="136">
        <v>-132</v>
      </c>
      <c r="F41" s="137">
        <v>-6.4108790675084997</v>
      </c>
      <c r="G41" s="136">
        <v>1353</v>
      </c>
      <c r="H41" s="136">
        <v>-9</v>
      </c>
      <c r="I41" s="137">
        <v>-0.66079295154185025</v>
      </c>
      <c r="J41" s="136">
        <v>-180</v>
      </c>
      <c r="K41" s="137">
        <v>-11.741682974559687</v>
      </c>
    </row>
    <row r="42" spans="1:11" s="32" customFormat="1" ht="15.75" customHeight="1" x14ac:dyDescent="0.2">
      <c r="A42" s="138" t="s">
        <v>113</v>
      </c>
      <c r="B42" s="136">
        <v>916</v>
      </c>
      <c r="C42" s="136">
        <v>11</v>
      </c>
      <c r="D42" s="137">
        <v>1.2154696132596685</v>
      </c>
      <c r="E42" s="136">
        <v>-92</v>
      </c>
      <c r="F42" s="137">
        <v>-9.1269841269841265</v>
      </c>
      <c r="G42" s="136">
        <v>516</v>
      </c>
      <c r="H42" s="136">
        <v>-11</v>
      </c>
      <c r="I42" s="137">
        <v>-2.0872865275142316</v>
      </c>
      <c r="J42" s="136">
        <v>-49</v>
      </c>
      <c r="K42" s="137">
        <v>-8.6725663716814161</v>
      </c>
    </row>
    <row r="43" spans="1:11" s="32" customFormat="1" ht="24.75" customHeight="1" x14ac:dyDescent="0.2">
      <c r="A43" s="138" t="s">
        <v>114</v>
      </c>
      <c r="B43" s="136">
        <v>46414</v>
      </c>
      <c r="C43" s="136">
        <v>965</v>
      </c>
      <c r="D43" s="137">
        <v>2.1232590376025877</v>
      </c>
      <c r="E43" s="136">
        <v>-2513</v>
      </c>
      <c r="F43" s="137">
        <v>-5.1362233531587878</v>
      </c>
      <c r="G43" s="136">
        <v>32941</v>
      </c>
      <c r="H43" s="136">
        <v>529</v>
      </c>
      <c r="I43" s="137">
        <v>1.6321115636184129</v>
      </c>
      <c r="J43" s="136">
        <v>-2950</v>
      </c>
      <c r="K43" s="137">
        <v>-8.2193307514418663</v>
      </c>
    </row>
    <row r="44" spans="1:11" s="32" customFormat="1" ht="26.25" customHeight="1" x14ac:dyDescent="0.2">
      <c r="A44" s="138" t="s">
        <v>115</v>
      </c>
      <c r="B44" s="136">
        <v>14570</v>
      </c>
      <c r="C44" s="136">
        <v>319</v>
      </c>
      <c r="D44" s="137">
        <v>2.2384394077608589</v>
      </c>
      <c r="E44" s="136">
        <v>-800</v>
      </c>
      <c r="F44" s="137">
        <v>-5.2049446974625893</v>
      </c>
      <c r="G44" s="136">
        <v>10556</v>
      </c>
      <c r="H44" s="136">
        <v>175</v>
      </c>
      <c r="I44" s="137">
        <v>1.6857720836142953</v>
      </c>
      <c r="J44" s="136">
        <v>-1129</v>
      </c>
      <c r="K44" s="137">
        <v>-9.6619597774925126</v>
      </c>
    </row>
    <row r="45" spans="1:11" ht="15.75" customHeight="1" x14ac:dyDescent="0.2">
      <c r="A45" s="138" t="s">
        <v>116</v>
      </c>
      <c r="B45" s="136">
        <v>27</v>
      </c>
      <c r="C45" s="136">
        <v>0</v>
      </c>
      <c r="D45" s="137">
        <v>0</v>
      </c>
      <c r="E45" s="136">
        <v>0</v>
      </c>
      <c r="F45" s="137">
        <v>0</v>
      </c>
      <c r="G45" s="136">
        <v>19</v>
      </c>
      <c r="H45" s="136">
        <v>-1</v>
      </c>
      <c r="I45" s="137">
        <v>-5</v>
      </c>
      <c r="J45" s="136">
        <v>0</v>
      </c>
      <c r="K45" s="137">
        <v>0</v>
      </c>
    </row>
    <row r="46" spans="1:11" s="85" customFormat="1" ht="14.25" customHeight="1" x14ac:dyDescent="0.2">
      <c r="A46" s="132" t="s">
        <v>271</v>
      </c>
      <c r="B46" s="133">
        <v>169149</v>
      </c>
      <c r="C46" s="133">
        <v>2722</v>
      </c>
      <c r="D46" s="134">
        <v>1.6355519236662321</v>
      </c>
      <c r="E46" s="133">
        <v>-3120</v>
      </c>
      <c r="F46" s="134">
        <v>-1.8111209793984988</v>
      </c>
      <c r="G46" s="133">
        <v>118786</v>
      </c>
      <c r="H46" s="133">
        <v>1750</v>
      </c>
      <c r="I46" s="134">
        <v>1.4952664137530332</v>
      </c>
      <c r="J46" s="133">
        <v>-5831</v>
      </c>
      <c r="K46" s="134">
        <v>-4.6791368753861828</v>
      </c>
    </row>
    <row r="47" spans="1:11" s="85" customFormat="1" ht="15.75" customHeight="1" x14ac:dyDescent="0.2">
      <c r="A47" s="138" t="s">
        <v>100</v>
      </c>
      <c r="B47" s="136">
        <v>5097</v>
      </c>
      <c r="C47" s="136">
        <v>12</v>
      </c>
      <c r="D47" s="137">
        <v>0.2359882005899705</v>
      </c>
      <c r="E47" s="136">
        <v>-74</v>
      </c>
      <c r="F47" s="137">
        <v>-1.4310578224714756</v>
      </c>
      <c r="G47" s="136">
        <v>3574</v>
      </c>
      <c r="H47" s="136">
        <v>5</v>
      </c>
      <c r="I47" s="137">
        <v>0.14009526478005044</v>
      </c>
      <c r="J47" s="136">
        <v>-133</v>
      </c>
      <c r="K47" s="137">
        <v>-3.5878068519018074</v>
      </c>
    </row>
    <row r="48" spans="1:11" s="85" customFormat="1" ht="15.75" customHeight="1" x14ac:dyDescent="0.2">
      <c r="A48" s="138" t="s">
        <v>101</v>
      </c>
      <c r="B48" s="136">
        <v>3071</v>
      </c>
      <c r="C48" s="136">
        <v>-2</v>
      </c>
      <c r="D48" s="137">
        <v>-6.5082980800520662E-2</v>
      </c>
      <c r="E48" s="136">
        <v>-6</v>
      </c>
      <c r="F48" s="137">
        <v>-0.19499512512187195</v>
      </c>
      <c r="G48" s="136">
        <v>1793</v>
      </c>
      <c r="H48" s="136">
        <v>-5</v>
      </c>
      <c r="I48" s="137">
        <v>-0.27808676307007785</v>
      </c>
      <c r="J48" s="136">
        <v>-102</v>
      </c>
      <c r="K48" s="137">
        <v>-5.3825857519788922</v>
      </c>
    </row>
    <row r="49" spans="1:11" ht="15.75" customHeight="1" x14ac:dyDescent="0.2">
      <c r="A49" s="138" t="s">
        <v>102</v>
      </c>
      <c r="B49" s="136">
        <v>19834</v>
      </c>
      <c r="C49" s="136">
        <v>376</v>
      </c>
      <c r="D49" s="137">
        <v>1.932367149758454</v>
      </c>
      <c r="E49" s="136">
        <v>1085</v>
      </c>
      <c r="F49" s="137">
        <v>5.7869753053496185</v>
      </c>
      <c r="G49" s="136">
        <v>14232</v>
      </c>
      <c r="H49" s="136">
        <v>249</v>
      </c>
      <c r="I49" s="137">
        <v>1.7807337481227203</v>
      </c>
      <c r="J49" s="136">
        <v>904</v>
      </c>
      <c r="K49" s="137">
        <v>6.7827130852340938</v>
      </c>
    </row>
    <row r="50" spans="1:11" ht="15.75" customHeight="1" x14ac:dyDescent="0.2">
      <c r="A50" s="138" t="s">
        <v>103</v>
      </c>
      <c r="B50" s="136">
        <v>22133</v>
      </c>
      <c r="C50" s="136">
        <v>375</v>
      </c>
      <c r="D50" s="137">
        <v>1.7235039985292766</v>
      </c>
      <c r="E50" s="136">
        <v>1046</v>
      </c>
      <c r="F50" s="137">
        <v>4.9604021435007351</v>
      </c>
      <c r="G50" s="136">
        <v>15443</v>
      </c>
      <c r="H50" s="136">
        <v>270</v>
      </c>
      <c r="I50" s="137">
        <v>1.7794767020365123</v>
      </c>
      <c r="J50" s="136">
        <v>477</v>
      </c>
      <c r="K50" s="137">
        <v>3.187224375250568</v>
      </c>
    </row>
    <row r="51" spans="1:11" ht="15.75" customHeight="1" x14ac:dyDescent="0.2">
      <c r="A51" s="138" t="s">
        <v>104</v>
      </c>
      <c r="B51" s="136">
        <v>10141</v>
      </c>
      <c r="C51" s="136">
        <v>228</v>
      </c>
      <c r="D51" s="137">
        <v>2.300010087763543</v>
      </c>
      <c r="E51" s="136">
        <v>-118</v>
      </c>
      <c r="F51" s="137">
        <v>-1.150209572083049</v>
      </c>
      <c r="G51" s="136">
        <v>6824</v>
      </c>
      <c r="H51" s="136">
        <v>165</v>
      </c>
      <c r="I51" s="137">
        <v>2.4778495269559992</v>
      </c>
      <c r="J51" s="136">
        <v>-303</v>
      </c>
      <c r="K51" s="137">
        <v>-4.2514381927879894</v>
      </c>
    </row>
    <row r="52" spans="1:11" ht="15.75" customHeight="1" x14ac:dyDescent="0.2">
      <c r="A52" s="138" t="s">
        <v>105</v>
      </c>
      <c r="B52" s="136">
        <v>3911</v>
      </c>
      <c r="C52" s="136">
        <v>86</v>
      </c>
      <c r="D52" s="137">
        <v>2.2483660130718954</v>
      </c>
      <c r="E52" s="136">
        <v>-106</v>
      </c>
      <c r="F52" s="137">
        <v>-2.6387851630570078</v>
      </c>
      <c r="G52" s="136">
        <v>2414</v>
      </c>
      <c r="H52" s="136">
        <v>70</v>
      </c>
      <c r="I52" s="137">
        <v>2.986348122866894</v>
      </c>
      <c r="J52" s="136">
        <v>-143</v>
      </c>
      <c r="K52" s="137">
        <v>-5.5924912006257337</v>
      </c>
    </row>
    <row r="53" spans="1:11" ht="15.75" customHeight="1" x14ac:dyDescent="0.2">
      <c r="A53" s="138" t="s">
        <v>106</v>
      </c>
      <c r="B53" s="136">
        <v>17908</v>
      </c>
      <c r="C53" s="136">
        <v>352</v>
      </c>
      <c r="D53" s="137">
        <v>2.0050125313283207</v>
      </c>
      <c r="E53" s="136">
        <v>-1271</v>
      </c>
      <c r="F53" s="137">
        <v>-6.6270399916575418</v>
      </c>
      <c r="G53" s="136">
        <v>12756</v>
      </c>
      <c r="H53" s="136">
        <v>310</v>
      </c>
      <c r="I53" s="137">
        <v>2.4907600835609833</v>
      </c>
      <c r="J53" s="136">
        <v>-1281</v>
      </c>
      <c r="K53" s="137">
        <v>-9.1258815986321871</v>
      </c>
    </row>
    <row r="54" spans="1:11" ht="15.75" customHeight="1" x14ac:dyDescent="0.2">
      <c r="A54" s="138" t="s">
        <v>107</v>
      </c>
      <c r="B54" s="136">
        <v>7549</v>
      </c>
      <c r="C54" s="136">
        <v>198</v>
      </c>
      <c r="D54" s="137">
        <v>2.6935110869269487</v>
      </c>
      <c r="E54" s="136">
        <v>72</v>
      </c>
      <c r="F54" s="137">
        <v>0.96295305603851811</v>
      </c>
      <c r="G54" s="136">
        <v>4615</v>
      </c>
      <c r="H54" s="136">
        <v>96</v>
      </c>
      <c r="I54" s="137">
        <v>2.1243637973002878</v>
      </c>
      <c r="J54" s="136">
        <v>-71</v>
      </c>
      <c r="K54" s="137">
        <v>-1.5151515151515151</v>
      </c>
    </row>
    <row r="55" spans="1:11" ht="15.75" customHeight="1" x14ac:dyDescent="0.2">
      <c r="A55" s="138" t="s">
        <v>108</v>
      </c>
      <c r="B55" s="136">
        <v>3582</v>
      </c>
      <c r="C55" s="136">
        <v>66</v>
      </c>
      <c r="D55" s="137">
        <v>1.8771331058020477</v>
      </c>
      <c r="E55" s="136">
        <v>-210</v>
      </c>
      <c r="F55" s="137">
        <v>-5.537974683544304</v>
      </c>
      <c r="G55" s="136">
        <v>2330</v>
      </c>
      <c r="H55" s="136">
        <v>63</v>
      </c>
      <c r="I55" s="137">
        <v>2.7790030877812089</v>
      </c>
      <c r="J55" s="136">
        <v>-199</v>
      </c>
      <c r="K55" s="137">
        <v>-7.8687228153420321</v>
      </c>
    </row>
    <row r="56" spans="1:11" ht="27.75" customHeight="1" x14ac:dyDescent="0.2">
      <c r="A56" s="138" t="s">
        <v>109</v>
      </c>
      <c r="B56" s="136">
        <v>3088</v>
      </c>
      <c r="C56" s="136">
        <v>56</v>
      </c>
      <c r="D56" s="137">
        <v>1.8469656992084433</v>
      </c>
      <c r="E56" s="136">
        <v>-198</v>
      </c>
      <c r="F56" s="137">
        <v>-6.0255629945222156</v>
      </c>
      <c r="G56" s="136">
        <v>2304</v>
      </c>
      <c r="H56" s="136">
        <v>24</v>
      </c>
      <c r="I56" s="137">
        <v>1.0526315789473684</v>
      </c>
      <c r="J56" s="136">
        <v>-210</v>
      </c>
      <c r="K56" s="137">
        <v>-8.3532219570405726</v>
      </c>
    </row>
    <row r="57" spans="1:11" ht="24" customHeight="1" x14ac:dyDescent="0.2">
      <c r="A57" s="138" t="s">
        <v>110</v>
      </c>
      <c r="B57" s="136">
        <v>16915</v>
      </c>
      <c r="C57" s="136">
        <v>-118</v>
      </c>
      <c r="D57" s="137">
        <v>-0.6927728526977045</v>
      </c>
      <c r="E57" s="136">
        <v>-983</v>
      </c>
      <c r="F57" s="137">
        <v>-5.4922337691362166</v>
      </c>
      <c r="G57" s="136">
        <v>13065</v>
      </c>
      <c r="H57" s="136">
        <v>-79</v>
      </c>
      <c r="I57" s="137">
        <v>-0.60103469263542297</v>
      </c>
      <c r="J57" s="136">
        <v>-1207</v>
      </c>
      <c r="K57" s="137">
        <v>-8.4571188340807169</v>
      </c>
    </row>
    <row r="58" spans="1:11" ht="31.5" customHeight="1" x14ac:dyDescent="0.2">
      <c r="A58" s="138" t="s">
        <v>111</v>
      </c>
      <c r="B58" s="136">
        <v>11421</v>
      </c>
      <c r="C58" s="136">
        <v>150</v>
      </c>
      <c r="D58" s="137">
        <v>1.3308490817141336</v>
      </c>
      <c r="E58" s="136">
        <v>-39</v>
      </c>
      <c r="F58" s="137">
        <v>-0.34031413612565448</v>
      </c>
      <c r="G58" s="136">
        <v>7995</v>
      </c>
      <c r="H58" s="136">
        <v>57</v>
      </c>
      <c r="I58" s="137">
        <v>0.7180650037792895</v>
      </c>
      <c r="J58" s="136">
        <v>-493</v>
      </c>
      <c r="K58" s="137">
        <v>-5.8081998114985867</v>
      </c>
    </row>
    <row r="59" spans="1:11" ht="22.5" customHeight="1" x14ac:dyDescent="0.2">
      <c r="A59" s="142" t="s">
        <v>112</v>
      </c>
      <c r="B59" s="143">
        <v>1843</v>
      </c>
      <c r="C59" s="143">
        <v>21</v>
      </c>
      <c r="D59" s="144">
        <v>1.1525795828759604</v>
      </c>
      <c r="E59" s="143">
        <v>69</v>
      </c>
      <c r="F59" s="144">
        <v>3.8895152198421648</v>
      </c>
      <c r="G59" s="143">
        <v>1246</v>
      </c>
      <c r="H59" s="143">
        <v>-6</v>
      </c>
      <c r="I59" s="144">
        <v>-0.47923322683706071</v>
      </c>
      <c r="J59" s="143">
        <v>-61</v>
      </c>
      <c r="K59" s="137">
        <v>-4.667176740627391</v>
      </c>
    </row>
    <row r="60" spans="1:11" ht="15.75" customHeight="1" x14ac:dyDescent="0.2">
      <c r="A60" s="142" t="s">
        <v>113</v>
      </c>
      <c r="B60" s="143">
        <v>10205</v>
      </c>
      <c r="C60" s="143">
        <v>122</v>
      </c>
      <c r="D60" s="144">
        <v>1.2099573539621145</v>
      </c>
      <c r="E60" s="143">
        <v>-583</v>
      </c>
      <c r="F60" s="144">
        <v>-5.404152762328513</v>
      </c>
      <c r="G60" s="143">
        <v>6924</v>
      </c>
      <c r="H60" s="143">
        <v>43</v>
      </c>
      <c r="I60" s="144">
        <v>0.62490917017875314</v>
      </c>
      <c r="J60" s="145">
        <v>-679</v>
      </c>
      <c r="K60" s="137">
        <v>-8.9306852558200713</v>
      </c>
    </row>
    <row r="61" spans="1:11" ht="26.25" customHeight="1" x14ac:dyDescent="0.2">
      <c r="A61" s="138" t="s">
        <v>114</v>
      </c>
      <c r="B61" s="136">
        <v>8232</v>
      </c>
      <c r="C61" s="136">
        <v>123</v>
      </c>
      <c r="D61" s="137">
        <v>1.516833148353681</v>
      </c>
      <c r="E61" s="136">
        <v>-587</v>
      </c>
      <c r="F61" s="137">
        <v>-6.6560834561741693</v>
      </c>
      <c r="G61" s="136">
        <v>5705</v>
      </c>
      <c r="H61" s="136">
        <v>104</v>
      </c>
      <c r="I61" s="137">
        <v>1.8568112836993393</v>
      </c>
      <c r="J61" s="136">
        <v>-615</v>
      </c>
      <c r="K61" s="137">
        <v>-9.7310126582278489</v>
      </c>
    </row>
    <row r="62" spans="1:11" ht="26.25" customHeight="1" x14ac:dyDescent="0.2">
      <c r="A62" s="138" t="s">
        <v>115</v>
      </c>
      <c r="B62" s="136">
        <v>24134</v>
      </c>
      <c r="C62" s="136">
        <v>667</v>
      </c>
      <c r="D62" s="137">
        <v>2.8422891720288064</v>
      </c>
      <c r="E62" s="136">
        <v>-1220</v>
      </c>
      <c r="F62" s="137">
        <v>-4.8118640056795776</v>
      </c>
      <c r="G62" s="136">
        <v>17500</v>
      </c>
      <c r="H62" s="136">
        <v>379</v>
      </c>
      <c r="I62" s="137">
        <v>2.2136557444074527</v>
      </c>
      <c r="J62" s="136">
        <v>-1716</v>
      </c>
      <c r="K62" s="137">
        <v>-8.9300582847626977</v>
      </c>
    </row>
    <row r="63" spans="1:11" ht="15.75" customHeight="1" x14ac:dyDescent="0.2">
      <c r="A63" s="146" t="s">
        <v>116</v>
      </c>
      <c r="B63" s="147">
        <v>85</v>
      </c>
      <c r="C63" s="147">
        <v>10</v>
      </c>
      <c r="D63" s="148">
        <v>13.333333333333334</v>
      </c>
      <c r="E63" s="147">
        <v>3</v>
      </c>
      <c r="F63" s="148">
        <v>3.6585365853658538</v>
      </c>
      <c r="G63" s="147">
        <v>66</v>
      </c>
      <c r="H63" s="147">
        <v>5</v>
      </c>
      <c r="I63" s="148">
        <v>8.1967213114754092</v>
      </c>
      <c r="J63" s="147">
        <v>1</v>
      </c>
      <c r="K63" s="148">
        <v>1.5384615384615385</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4.25" customHeight="1" x14ac:dyDescent="0.2">
      <c r="A11" s="132" t="s">
        <v>273</v>
      </c>
      <c r="B11" s="133">
        <v>29026</v>
      </c>
      <c r="C11" s="133">
        <v>1912</v>
      </c>
      <c r="D11" s="134">
        <v>7.0517076049273442</v>
      </c>
      <c r="E11" s="133">
        <v>-2134</v>
      </c>
      <c r="F11" s="134">
        <v>-6.8485237483953787</v>
      </c>
      <c r="G11" s="133">
        <v>20054</v>
      </c>
      <c r="H11" s="133">
        <v>1607</v>
      </c>
      <c r="I11" s="134">
        <v>8.7114435951645248</v>
      </c>
      <c r="J11" s="133">
        <v>-2015</v>
      </c>
      <c r="K11" s="134">
        <v>-9.1304544836648684</v>
      </c>
    </row>
    <row r="12" spans="1:11" s="32" customFormat="1" ht="14.1" customHeight="1" x14ac:dyDescent="0.2">
      <c r="A12" s="138" t="s">
        <v>100</v>
      </c>
      <c r="B12" s="136">
        <v>56</v>
      </c>
      <c r="C12" s="136">
        <v>2</v>
      </c>
      <c r="D12" s="137">
        <v>3.7037037037037037</v>
      </c>
      <c r="E12" s="136">
        <v>-2</v>
      </c>
      <c r="F12" s="137">
        <v>-3.4482758620689653</v>
      </c>
      <c r="G12" s="136">
        <v>40</v>
      </c>
      <c r="H12" s="136">
        <v>2</v>
      </c>
      <c r="I12" s="137">
        <v>5.2631578947368425</v>
      </c>
      <c r="J12" s="136">
        <v>-4</v>
      </c>
      <c r="K12" s="137">
        <v>-9.0909090909090917</v>
      </c>
    </row>
    <row r="13" spans="1:11" s="32" customFormat="1" ht="14.1" customHeight="1" x14ac:dyDescent="0.2">
      <c r="A13" s="138" t="s">
        <v>101</v>
      </c>
      <c r="B13" s="136">
        <v>506</v>
      </c>
      <c r="C13" s="136">
        <v>-12</v>
      </c>
      <c r="D13" s="137">
        <v>-2.3166023166023164</v>
      </c>
      <c r="E13" s="136">
        <v>-61</v>
      </c>
      <c r="F13" s="137">
        <v>-10.758377425044092</v>
      </c>
      <c r="G13" s="136">
        <v>264</v>
      </c>
      <c r="H13" s="136">
        <v>-4</v>
      </c>
      <c r="I13" s="137">
        <v>-1.4925373134328359</v>
      </c>
      <c r="J13" s="136">
        <v>-66</v>
      </c>
      <c r="K13" s="137">
        <v>-20</v>
      </c>
    </row>
    <row r="14" spans="1:11" s="32" customFormat="1" ht="14.1" customHeight="1" x14ac:dyDescent="0.2">
      <c r="A14" s="138" t="s">
        <v>102</v>
      </c>
      <c r="B14" s="136">
        <v>1966</v>
      </c>
      <c r="C14" s="136">
        <v>69</v>
      </c>
      <c r="D14" s="137">
        <v>3.6373220875065893</v>
      </c>
      <c r="E14" s="136">
        <v>84</v>
      </c>
      <c r="F14" s="137">
        <v>4.4633368756641874</v>
      </c>
      <c r="G14" s="136">
        <v>1385</v>
      </c>
      <c r="H14" s="136">
        <v>77</v>
      </c>
      <c r="I14" s="137">
        <v>5.8868501529051986</v>
      </c>
      <c r="J14" s="136">
        <v>109</v>
      </c>
      <c r="K14" s="137">
        <v>8.5423197492163006</v>
      </c>
    </row>
    <row r="15" spans="1:11" s="32" customFormat="1" ht="14.1" customHeight="1" x14ac:dyDescent="0.2">
      <c r="A15" s="138" t="s">
        <v>103</v>
      </c>
      <c r="B15" s="136">
        <v>3557</v>
      </c>
      <c r="C15" s="136">
        <v>247</v>
      </c>
      <c r="D15" s="137">
        <v>7.4622356495468276</v>
      </c>
      <c r="E15" s="136">
        <v>250</v>
      </c>
      <c r="F15" s="137">
        <v>7.5597218022376778</v>
      </c>
      <c r="G15" s="136">
        <v>2387</v>
      </c>
      <c r="H15" s="136">
        <v>213</v>
      </c>
      <c r="I15" s="137">
        <v>9.7976080956761731</v>
      </c>
      <c r="J15" s="136">
        <v>192</v>
      </c>
      <c r="K15" s="137">
        <v>8.7471526195899774</v>
      </c>
    </row>
    <row r="16" spans="1:11" s="32" customFormat="1" ht="14.1" customHeight="1" x14ac:dyDescent="0.2">
      <c r="A16" s="138" t="s">
        <v>104</v>
      </c>
      <c r="B16" s="136">
        <v>1644</v>
      </c>
      <c r="C16" s="136">
        <v>160</v>
      </c>
      <c r="D16" s="137">
        <v>10.781671159029649</v>
      </c>
      <c r="E16" s="136">
        <v>-27</v>
      </c>
      <c r="F16" s="137">
        <v>-1.6157989228007181</v>
      </c>
      <c r="G16" s="136">
        <v>1118</v>
      </c>
      <c r="H16" s="136">
        <v>137</v>
      </c>
      <c r="I16" s="137">
        <v>13.965341488277268</v>
      </c>
      <c r="J16" s="136">
        <v>-28</v>
      </c>
      <c r="K16" s="137">
        <v>-2.4432809773123911</v>
      </c>
    </row>
    <row r="17" spans="1:11" s="32" customFormat="1" ht="14.1" customHeight="1" x14ac:dyDescent="0.2">
      <c r="A17" s="138" t="s">
        <v>105</v>
      </c>
      <c r="B17" s="136">
        <v>1037</v>
      </c>
      <c r="C17" s="136">
        <v>78</v>
      </c>
      <c r="D17" s="137">
        <v>8.1334723670490092</v>
      </c>
      <c r="E17" s="136">
        <v>-49</v>
      </c>
      <c r="F17" s="137">
        <v>-4.5119705340699818</v>
      </c>
      <c r="G17" s="136">
        <v>653</v>
      </c>
      <c r="H17" s="136">
        <v>42</v>
      </c>
      <c r="I17" s="137">
        <v>6.8739770867430439</v>
      </c>
      <c r="J17" s="136">
        <v>-72</v>
      </c>
      <c r="K17" s="137">
        <v>-9.931034482758621</v>
      </c>
    </row>
    <row r="18" spans="1:11" s="32" customFormat="1" ht="14.1" customHeight="1" x14ac:dyDescent="0.2">
      <c r="A18" s="138" t="s">
        <v>106</v>
      </c>
      <c r="B18" s="136">
        <v>7601</v>
      </c>
      <c r="C18" s="136">
        <v>599</v>
      </c>
      <c r="D18" s="137">
        <v>8.554698657526421</v>
      </c>
      <c r="E18" s="136">
        <v>-893</v>
      </c>
      <c r="F18" s="137">
        <v>-10.513303508358842</v>
      </c>
      <c r="G18" s="136">
        <v>5190</v>
      </c>
      <c r="H18" s="136">
        <v>527</v>
      </c>
      <c r="I18" s="137">
        <v>11.301737079133606</v>
      </c>
      <c r="J18" s="136">
        <v>-742</v>
      </c>
      <c r="K18" s="137">
        <v>-12.508428860418071</v>
      </c>
    </row>
    <row r="19" spans="1:11" s="32" customFormat="1" ht="18.75" customHeight="1" x14ac:dyDescent="0.2">
      <c r="A19" s="138" t="s">
        <v>107</v>
      </c>
      <c r="B19" s="136">
        <v>2578</v>
      </c>
      <c r="C19" s="136">
        <v>150</v>
      </c>
      <c r="D19" s="137">
        <v>6.1779242174629321</v>
      </c>
      <c r="E19" s="136">
        <v>-280</v>
      </c>
      <c r="F19" s="137">
        <v>-9.7970608817354794</v>
      </c>
      <c r="G19" s="136">
        <v>1878</v>
      </c>
      <c r="H19" s="136">
        <v>117</v>
      </c>
      <c r="I19" s="137">
        <v>6.6439522998296425</v>
      </c>
      <c r="J19" s="136">
        <v>-287</v>
      </c>
      <c r="K19" s="137">
        <v>-13.25635103926097</v>
      </c>
    </row>
    <row r="20" spans="1:11" s="32" customFormat="1" ht="14.1" customHeight="1" x14ac:dyDescent="0.2">
      <c r="A20" s="138" t="s">
        <v>108</v>
      </c>
      <c r="B20" s="136">
        <v>580</v>
      </c>
      <c r="C20" s="136">
        <v>36</v>
      </c>
      <c r="D20" s="137">
        <v>6.617647058823529</v>
      </c>
      <c r="E20" s="136">
        <v>4</v>
      </c>
      <c r="F20" s="137">
        <v>0.69444444444444442</v>
      </c>
      <c r="G20" s="136">
        <v>288</v>
      </c>
      <c r="H20" s="136">
        <v>38</v>
      </c>
      <c r="I20" s="137">
        <v>15.2</v>
      </c>
      <c r="J20" s="136">
        <v>-3</v>
      </c>
      <c r="K20" s="137">
        <v>-1.0309278350515463</v>
      </c>
    </row>
    <row r="21" spans="1:11" s="32" customFormat="1" ht="22.5" customHeight="1" x14ac:dyDescent="0.2">
      <c r="A21" s="142" t="s">
        <v>109</v>
      </c>
      <c r="B21" s="143">
        <v>286</v>
      </c>
      <c r="C21" s="143">
        <v>30</v>
      </c>
      <c r="D21" s="144">
        <v>11.71875</v>
      </c>
      <c r="E21" s="143">
        <v>-2</v>
      </c>
      <c r="F21" s="137">
        <v>-0.69444444444444442</v>
      </c>
      <c r="G21" s="136">
        <v>209</v>
      </c>
      <c r="H21" s="136">
        <v>17</v>
      </c>
      <c r="I21" s="137">
        <v>8.8541666666666661</v>
      </c>
      <c r="J21" s="136">
        <v>-23</v>
      </c>
      <c r="K21" s="137">
        <v>-9.9137931034482758</v>
      </c>
    </row>
    <row r="22" spans="1:11" s="32" customFormat="1" ht="18.75" customHeight="1" x14ac:dyDescent="0.2">
      <c r="A22" s="142" t="s">
        <v>110</v>
      </c>
      <c r="B22" s="143">
        <v>519</v>
      </c>
      <c r="C22" s="143">
        <v>25</v>
      </c>
      <c r="D22" s="144">
        <v>5.0607287449392713</v>
      </c>
      <c r="E22" s="145">
        <v>12</v>
      </c>
      <c r="F22" s="137">
        <v>2.3668639053254439</v>
      </c>
      <c r="G22" s="136">
        <v>371</v>
      </c>
      <c r="H22" s="136">
        <v>8</v>
      </c>
      <c r="I22" s="137">
        <v>2.2038567493112948</v>
      </c>
      <c r="J22" s="136">
        <v>-9</v>
      </c>
      <c r="K22" s="137">
        <v>-2.3684210526315788</v>
      </c>
    </row>
    <row r="23" spans="1:11" s="32" customFormat="1" ht="25.5" customHeight="1" x14ac:dyDescent="0.2">
      <c r="A23" s="138" t="s">
        <v>111</v>
      </c>
      <c r="B23" s="136">
        <v>1000</v>
      </c>
      <c r="C23" s="136">
        <v>36</v>
      </c>
      <c r="D23" s="137">
        <v>3.7344398340248963</v>
      </c>
      <c r="E23" s="136">
        <v>-103</v>
      </c>
      <c r="F23" s="137">
        <v>-9.3381686310063472</v>
      </c>
      <c r="G23" s="136">
        <v>736</v>
      </c>
      <c r="H23" s="136">
        <v>35</v>
      </c>
      <c r="I23" s="137">
        <v>4.9928673323823114</v>
      </c>
      <c r="J23" s="136">
        <v>-64</v>
      </c>
      <c r="K23" s="137">
        <v>-8</v>
      </c>
    </row>
    <row r="24" spans="1:11" s="32" customFormat="1" ht="23.25" customHeight="1" x14ac:dyDescent="0.2">
      <c r="A24" s="138" t="s">
        <v>112</v>
      </c>
      <c r="B24" s="136">
        <v>125</v>
      </c>
      <c r="C24" s="136">
        <v>-4</v>
      </c>
      <c r="D24" s="137">
        <v>-3.1007751937984498</v>
      </c>
      <c r="E24" s="136">
        <v>11</v>
      </c>
      <c r="F24" s="137">
        <v>9.6491228070175445</v>
      </c>
      <c r="G24" s="136">
        <v>88</v>
      </c>
      <c r="H24" s="136">
        <v>-3</v>
      </c>
      <c r="I24" s="137">
        <v>-3.2967032967032965</v>
      </c>
      <c r="J24" s="136">
        <v>5</v>
      </c>
      <c r="K24" s="137">
        <v>6.024096385542169</v>
      </c>
    </row>
    <row r="25" spans="1:11" s="32" customFormat="1" ht="14.1" customHeight="1" x14ac:dyDescent="0.2">
      <c r="A25" s="138" t="s">
        <v>113</v>
      </c>
      <c r="B25" s="136">
        <v>332</v>
      </c>
      <c r="C25" s="136">
        <v>3</v>
      </c>
      <c r="D25" s="137">
        <v>0.91185410334346506</v>
      </c>
      <c r="E25" s="136">
        <v>-34</v>
      </c>
      <c r="F25" s="137">
        <v>-9.2896174863387984</v>
      </c>
      <c r="G25" s="136">
        <v>219</v>
      </c>
      <c r="H25" s="136">
        <v>9</v>
      </c>
      <c r="I25" s="137">
        <v>4.2857142857142856</v>
      </c>
      <c r="J25" s="136">
        <v>-21</v>
      </c>
      <c r="K25" s="137">
        <v>-8.75</v>
      </c>
    </row>
    <row r="26" spans="1:11" s="32" customFormat="1" ht="21" customHeight="1" x14ac:dyDescent="0.2">
      <c r="A26" s="138" t="s">
        <v>114</v>
      </c>
      <c r="B26" s="136">
        <v>1918</v>
      </c>
      <c r="C26" s="136">
        <v>102</v>
      </c>
      <c r="D26" s="137">
        <v>5.6167400881057272</v>
      </c>
      <c r="E26" s="136">
        <v>-330</v>
      </c>
      <c r="F26" s="137">
        <v>-14.679715302491104</v>
      </c>
      <c r="G26" s="136">
        <v>1438</v>
      </c>
      <c r="H26" s="136">
        <v>80</v>
      </c>
      <c r="I26" s="137">
        <v>5.8910162002945512</v>
      </c>
      <c r="J26" s="136">
        <v>-282</v>
      </c>
      <c r="K26" s="137">
        <v>-16.395348837209301</v>
      </c>
    </row>
    <row r="27" spans="1:11" s="32" customFormat="1" ht="20.25" customHeight="1" x14ac:dyDescent="0.2">
      <c r="A27" s="138" t="s">
        <v>115</v>
      </c>
      <c r="B27" s="136">
        <v>5313</v>
      </c>
      <c r="C27" s="136">
        <v>392</v>
      </c>
      <c r="D27" s="137">
        <v>7.9658605974395451</v>
      </c>
      <c r="E27" s="136">
        <v>-709</v>
      </c>
      <c r="F27" s="137">
        <v>-11.773497177017601</v>
      </c>
      <c r="G27" s="136">
        <v>3786</v>
      </c>
      <c r="H27" s="136">
        <v>314</v>
      </c>
      <c r="I27" s="137">
        <v>9.0437788018433185</v>
      </c>
      <c r="J27" s="136">
        <v>-715</v>
      </c>
      <c r="K27" s="137">
        <v>-15.885358809153521</v>
      </c>
    </row>
    <row r="28" spans="1:11" s="32" customFormat="1" ht="14.1" customHeight="1" x14ac:dyDescent="0.2">
      <c r="A28" s="138" t="s">
        <v>116</v>
      </c>
      <c r="B28" s="136">
        <v>8</v>
      </c>
      <c r="C28" s="136">
        <v>-1</v>
      </c>
      <c r="D28" s="137">
        <v>-11.111111111111111</v>
      </c>
      <c r="E28" s="136">
        <v>-5</v>
      </c>
      <c r="F28" s="137">
        <v>-38.46153846153846</v>
      </c>
      <c r="G28" s="136">
        <v>4</v>
      </c>
      <c r="H28" s="136">
        <v>-2</v>
      </c>
      <c r="I28" s="137">
        <v>-33.333333333333336</v>
      </c>
      <c r="J28" s="136">
        <v>-5</v>
      </c>
      <c r="K28" s="137">
        <v>-55.555555555555557</v>
      </c>
    </row>
    <row r="29" spans="1:11" s="32" customFormat="1" ht="14.25" customHeight="1" x14ac:dyDescent="0.2">
      <c r="A29" s="132" t="s">
        <v>274</v>
      </c>
      <c r="B29" s="133">
        <v>60784</v>
      </c>
      <c r="C29" s="133">
        <v>3113</v>
      </c>
      <c r="D29" s="134">
        <v>5.3978602763954155</v>
      </c>
      <c r="E29" s="133">
        <v>-2669</v>
      </c>
      <c r="F29" s="134">
        <v>-4.2062629032512255</v>
      </c>
      <c r="G29" s="133">
        <v>42678</v>
      </c>
      <c r="H29" s="133">
        <v>2324</v>
      </c>
      <c r="I29" s="134">
        <v>5.7590325618278237</v>
      </c>
      <c r="J29" s="133">
        <v>-2958</v>
      </c>
      <c r="K29" s="134">
        <v>-6.4817249539836972</v>
      </c>
    </row>
    <row r="30" spans="1:11" s="32" customFormat="1" ht="14.1" customHeight="1" x14ac:dyDescent="0.2">
      <c r="A30" s="138" t="s">
        <v>100</v>
      </c>
      <c r="B30" s="136">
        <v>249</v>
      </c>
      <c r="C30" s="136">
        <v>-10</v>
      </c>
      <c r="D30" s="137">
        <v>-3.8610038610038608</v>
      </c>
      <c r="E30" s="136">
        <v>9</v>
      </c>
      <c r="F30" s="137">
        <v>3.75</v>
      </c>
      <c r="G30" s="136">
        <v>193</v>
      </c>
      <c r="H30" s="136">
        <v>-5</v>
      </c>
      <c r="I30" s="137">
        <v>-2.5252525252525251</v>
      </c>
      <c r="J30" s="136">
        <v>2</v>
      </c>
      <c r="K30" s="137">
        <v>1.0471204188481675</v>
      </c>
    </row>
    <row r="31" spans="1:11" s="32" customFormat="1" ht="14.1" customHeight="1" x14ac:dyDescent="0.2">
      <c r="A31" s="138" t="s">
        <v>101</v>
      </c>
      <c r="B31" s="136">
        <v>1938</v>
      </c>
      <c r="C31" s="136">
        <v>21</v>
      </c>
      <c r="D31" s="137">
        <v>1.0954616588419406</v>
      </c>
      <c r="E31" s="136">
        <v>-57</v>
      </c>
      <c r="F31" s="137">
        <v>-2.8571428571428572</v>
      </c>
      <c r="G31" s="136">
        <v>1098</v>
      </c>
      <c r="H31" s="136">
        <v>10</v>
      </c>
      <c r="I31" s="137">
        <v>0.91911764705882348</v>
      </c>
      <c r="J31" s="136">
        <v>-151</v>
      </c>
      <c r="K31" s="137">
        <v>-12.089671737389912</v>
      </c>
    </row>
    <row r="32" spans="1:11" s="32" customFormat="1" ht="14.1" customHeight="1" x14ac:dyDescent="0.2">
      <c r="A32" s="138" t="s">
        <v>102</v>
      </c>
      <c r="B32" s="136">
        <v>6114</v>
      </c>
      <c r="C32" s="136">
        <v>210</v>
      </c>
      <c r="D32" s="137">
        <v>3.5569105691056913</v>
      </c>
      <c r="E32" s="136">
        <v>361</v>
      </c>
      <c r="F32" s="137">
        <v>6.2749869633234834</v>
      </c>
      <c r="G32" s="136">
        <v>4514</v>
      </c>
      <c r="H32" s="136">
        <v>174</v>
      </c>
      <c r="I32" s="137">
        <v>4.0092165898617509</v>
      </c>
      <c r="J32" s="136">
        <v>323</v>
      </c>
      <c r="K32" s="137">
        <v>7.7069911715581005</v>
      </c>
    </row>
    <row r="33" spans="1:11" s="32" customFormat="1" ht="14.1" customHeight="1" x14ac:dyDescent="0.2">
      <c r="A33" s="138" t="s">
        <v>103</v>
      </c>
      <c r="B33" s="136">
        <v>7499</v>
      </c>
      <c r="C33" s="136">
        <v>338</v>
      </c>
      <c r="D33" s="137">
        <v>4.7200111716240745</v>
      </c>
      <c r="E33" s="136">
        <v>610</v>
      </c>
      <c r="F33" s="137">
        <v>8.8546958920017413</v>
      </c>
      <c r="G33" s="136">
        <v>5123</v>
      </c>
      <c r="H33" s="136">
        <v>261</v>
      </c>
      <c r="I33" s="137">
        <v>5.3681612505141914</v>
      </c>
      <c r="J33" s="136">
        <v>407</v>
      </c>
      <c r="K33" s="137">
        <v>8.63019508057676</v>
      </c>
    </row>
    <row r="34" spans="1:11" s="32" customFormat="1" ht="14.1" customHeight="1" x14ac:dyDescent="0.2">
      <c r="A34" s="138" t="s">
        <v>104</v>
      </c>
      <c r="B34" s="136">
        <v>3660</v>
      </c>
      <c r="C34" s="136">
        <v>213</v>
      </c>
      <c r="D34" s="137">
        <v>6.1792863359442993</v>
      </c>
      <c r="E34" s="136">
        <v>-63</v>
      </c>
      <c r="F34" s="137">
        <v>-1.6921837228041903</v>
      </c>
      <c r="G34" s="136">
        <v>2537</v>
      </c>
      <c r="H34" s="136">
        <v>142</v>
      </c>
      <c r="I34" s="137">
        <v>5.9290187891440498</v>
      </c>
      <c r="J34" s="136">
        <v>-111</v>
      </c>
      <c r="K34" s="137">
        <v>-4.1918429003021149</v>
      </c>
    </row>
    <row r="35" spans="1:11" s="32" customFormat="1" ht="14.1" customHeight="1" x14ac:dyDescent="0.2">
      <c r="A35" s="138" t="s">
        <v>105</v>
      </c>
      <c r="B35" s="136">
        <v>2338</v>
      </c>
      <c r="C35" s="136">
        <v>148</v>
      </c>
      <c r="D35" s="137">
        <v>6.7579908675799087</v>
      </c>
      <c r="E35" s="136">
        <v>-46</v>
      </c>
      <c r="F35" s="137">
        <v>-1.9295302013422819</v>
      </c>
      <c r="G35" s="136">
        <v>1528</v>
      </c>
      <c r="H35" s="136">
        <v>91</v>
      </c>
      <c r="I35" s="137">
        <v>6.3326374391092557</v>
      </c>
      <c r="J35" s="136">
        <v>-104</v>
      </c>
      <c r="K35" s="137">
        <v>-6.3725490196078427</v>
      </c>
    </row>
    <row r="36" spans="1:11" s="32" customFormat="1" ht="14.1" customHeight="1" x14ac:dyDescent="0.2">
      <c r="A36" s="138" t="s">
        <v>106</v>
      </c>
      <c r="B36" s="136">
        <v>14953</v>
      </c>
      <c r="C36" s="136">
        <v>840</v>
      </c>
      <c r="D36" s="137">
        <v>5.9519591865655777</v>
      </c>
      <c r="E36" s="136">
        <v>-1413</v>
      </c>
      <c r="F36" s="137">
        <v>-8.6337529023585482</v>
      </c>
      <c r="G36" s="136">
        <v>10460</v>
      </c>
      <c r="H36" s="136">
        <v>681</v>
      </c>
      <c r="I36" s="137">
        <v>6.963902239492791</v>
      </c>
      <c r="J36" s="136">
        <v>-1216</v>
      </c>
      <c r="K36" s="137">
        <v>-10.414525522439192</v>
      </c>
    </row>
    <row r="37" spans="1:11" s="32" customFormat="1" ht="27" customHeight="1" x14ac:dyDescent="0.2">
      <c r="A37" s="138" t="s">
        <v>107</v>
      </c>
      <c r="B37" s="136">
        <v>5054</v>
      </c>
      <c r="C37" s="136">
        <v>316</v>
      </c>
      <c r="D37" s="137">
        <v>6.6694807935837908</v>
      </c>
      <c r="E37" s="136">
        <v>-370</v>
      </c>
      <c r="F37" s="137">
        <v>-6.8215339233038348</v>
      </c>
      <c r="G37" s="136">
        <v>3668</v>
      </c>
      <c r="H37" s="136">
        <v>202</v>
      </c>
      <c r="I37" s="137">
        <v>5.8280438545874205</v>
      </c>
      <c r="J37" s="136">
        <v>-403</v>
      </c>
      <c r="K37" s="137">
        <v>-9.8992876443134357</v>
      </c>
    </row>
    <row r="38" spans="1:11" s="32" customFormat="1" ht="14.1" customHeight="1" x14ac:dyDescent="0.2">
      <c r="A38" s="138" t="s">
        <v>108</v>
      </c>
      <c r="B38" s="136">
        <v>893</v>
      </c>
      <c r="C38" s="136">
        <v>58</v>
      </c>
      <c r="D38" s="137">
        <v>6.9461077844311374</v>
      </c>
      <c r="E38" s="136">
        <v>-42</v>
      </c>
      <c r="F38" s="137">
        <v>-4.4919786096256686</v>
      </c>
      <c r="G38" s="136">
        <v>459</v>
      </c>
      <c r="H38" s="136">
        <v>54</v>
      </c>
      <c r="I38" s="137">
        <v>13.333333333333334</v>
      </c>
      <c r="J38" s="136">
        <v>-41</v>
      </c>
      <c r="K38" s="137">
        <v>-8.1999999999999993</v>
      </c>
    </row>
    <row r="39" spans="1:11" s="32" customFormat="1" ht="27" customHeight="1" x14ac:dyDescent="0.2">
      <c r="A39" s="138" t="s">
        <v>109</v>
      </c>
      <c r="B39" s="136">
        <v>538</v>
      </c>
      <c r="C39" s="136">
        <v>41</v>
      </c>
      <c r="D39" s="137">
        <v>8.2494969818913475</v>
      </c>
      <c r="E39" s="136">
        <v>-39</v>
      </c>
      <c r="F39" s="137">
        <v>-6.7590987868284227</v>
      </c>
      <c r="G39" s="136">
        <v>408</v>
      </c>
      <c r="H39" s="136">
        <v>27</v>
      </c>
      <c r="I39" s="137">
        <v>7.0866141732283463</v>
      </c>
      <c r="J39" s="136">
        <v>-50</v>
      </c>
      <c r="K39" s="137">
        <v>-10.91703056768559</v>
      </c>
    </row>
    <row r="40" spans="1:11" s="32" customFormat="1" ht="27" customHeight="1" x14ac:dyDescent="0.2">
      <c r="A40" s="138" t="s">
        <v>110</v>
      </c>
      <c r="B40" s="136">
        <v>1060</v>
      </c>
      <c r="C40" s="136">
        <v>30</v>
      </c>
      <c r="D40" s="137">
        <v>2.912621359223301</v>
      </c>
      <c r="E40" s="136">
        <v>18</v>
      </c>
      <c r="F40" s="137">
        <v>1.727447216890595</v>
      </c>
      <c r="G40" s="136">
        <v>768</v>
      </c>
      <c r="H40" s="136">
        <v>15</v>
      </c>
      <c r="I40" s="137">
        <v>1.9920318725099602</v>
      </c>
      <c r="J40" s="136">
        <v>-31</v>
      </c>
      <c r="K40" s="137">
        <v>-3.8798498122653315</v>
      </c>
    </row>
    <row r="41" spans="1:11" s="32" customFormat="1" ht="25.5" customHeight="1" x14ac:dyDescent="0.2">
      <c r="A41" s="138" t="s">
        <v>111</v>
      </c>
      <c r="B41" s="136">
        <v>1888</v>
      </c>
      <c r="C41" s="136">
        <v>82</v>
      </c>
      <c r="D41" s="137">
        <v>4.5404208194905866</v>
      </c>
      <c r="E41" s="136">
        <v>-160</v>
      </c>
      <c r="F41" s="137">
        <v>-7.8125</v>
      </c>
      <c r="G41" s="136">
        <v>1379</v>
      </c>
      <c r="H41" s="136">
        <v>64</v>
      </c>
      <c r="I41" s="137">
        <v>4.8669201520912546</v>
      </c>
      <c r="J41" s="136">
        <v>-135</v>
      </c>
      <c r="K41" s="137">
        <v>-8.9167767503302517</v>
      </c>
    </row>
    <row r="42" spans="1:11" s="32" customFormat="1" ht="27" customHeight="1" x14ac:dyDescent="0.2">
      <c r="A42" s="138" t="s">
        <v>112</v>
      </c>
      <c r="B42" s="136">
        <v>247</v>
      </c>
      <c r="C42" s="136">
        <v>3</v>
      </c>
      <c r="D42" s="137">
        <v>1.2295081967213115</v>
      </c>
      <c r="E42" s="136">
        <v>19</v>
      </c>
      <c r="F42" s="137">
        <v>8.3333333333333339</v>
      </c>
      <c r="G42" s="136">
        <v>183</v>
      </c>
      <c r="H42" s="136">
        <v>4</v>
      </c>
      <c r="I42" s="137">
        <v>2.2346368715083798</v>
      </c>
      <c r="J42" s="136">
        <v>11</v>
      </c>
      <c r="K42" s="137">
        <v>6.3953488372093021</v>
      </c>
    </row>
    <row r="43" spans="1:11" s="32" customFormat="1" ht="14.1" customHeight="1" x14ac:dyDescent="0.2">
      <c r="A43" s="138" t="s">
        <v>113</v>
      </c>
      <c r="B43" s="136">
        <v>794</v>
      </c>
      <c r="C43" s="136">
        <v>14</v>
      </c>
      <c r="D43" s="137">
        <v>1.7948717948717949</v>
      </c>
      <c r="E43" s="136">
        <v>-36</v>
      </c>
      <c r="F43" s="137">
        <v>-4.3373493975903612</v>
      </c>
      <c r="G43" s="136">
        <v>526</v>
      </c>
      <c r="H43" s="136">
        <v>17</v>
      </c>
      <c r="I43" s="137">
        <v>3.3398821218074657</v>
      </c>
      <c r="J43" s="136">
        <v>-52</v>
      </c>
      <c r="K43" s="137">
        <v>-8.9965397923875425</v>
      </c>
    </row>
    <row r="44" spans="1:11" s="32" customFormat="1" ht="27" customHeight="1" x14ac:dyDescent="0.2">
      <c r="A44" s="138" t="s">
        <v>114</v>
      </c>
      <c r="B44" s="136">
        <v>4393</v>
      </c>
      <c r="C44" s="136">
        <v>176</v>
      </c>
      <c r="D44" s="137">
        <v>4.1735831159592127</v>
      </c>
      <c r="E44" s="136">
        <v>-581</v>
      </c>
      <c r="F44" s="137">
        <v>-11.680739847205469</v>
      </c>
      <c r="G44" s="136">
        <v>3308</v>
      </c>
      <c r="H44" s="136">
        <v>137</v>
      </c>
      <c r="I44" s="137">
        <v>4.3204036581520029</v>
      </c>
      <c r="J44" s="136">
        <v>-498</v>
      </c>
      <c r="K44" s="137">
        <v>-13.084603258013663</v>
      </c>
    </row>
    <row r="45" spans="1:11" s="32" customFormat="1" ht="27" customHeight="1" x14ac:dyDescent="0.2">
      <c r="A45" s="138" t="s">
        <v>115</v>
      </c>
      <c r="B45" s="136">
        <v>9148</v>
      </c>
      <c r="C45" s="136">
        <v>635</v>
      </c>
      <c r="D45" s="137">
        <v>7.4591800775284858</v>
      </c>
      <c r="E45" s="136">
        <v>-874</v>
      </c>
      <c r="F45" s="137">
        <v>-8.7208142087407712</v>
      </c>
      <c r="G45" s="136">
        <v>6516</v>
      </c>
      <c r="H45" s="136">
        <v>453</v>
      </c>
      <c r="I45" s="137">
        <v>7.4715487382483916</v>
      </c>
      <c r="J45" s="136">
        <v>-901</v>
      </c>
      <c r="K45" s="137">
        <v>-12.147768639611703</v>
      </c>
    </row>
    <row r="46" spans="1:11" ht="14.1" customHeight="1" x14ac:dyDescent="0.2">
      <c r="A46" s="138" t="s">
        <v>116</v>
      </c>
      <c r="B46" s="136">
        <v>18</v>
      </c>
      <c r="C46" s="136">
        <v>-2</v>
      </c>
      <c r="D46" s="137">
        <v>-10</v>
      </c>
      <c r="E46" s="136">
        <v>-5</v>
      </c>
      <c r="F46" s="137">
        <v>-21.739130434782609</v>
      </c>
      <c r="G46" s="136">
        <v>10</v>
      </c>
      <c r="H46" s="136">
        <v>-3</v>
      </c>
      <c r="I46" s="137">
        <v>-23.076923076923077</v>
      </c>
      <c r="J46" s="136">
        <v>-8</v>
      </c>
      <c r="K46" s="137">
        <v>-44.444444444444443</v>
      </c>
    </row>
    <row r="47" spans="1:11" s="32" customFormat="1" ht="14.25" customHeight="1" x14ac:dyDescent="0.2">
      <c r="A47" s="132" t="s">
        <v>275</v>
      </c>
      <c r="B47" s="133">
        <v>212590</v>
      </c>
      <c r="C47" s="133">
        <v>3070</v>
      </c>
      <c r="D47" s="134">
        <v>1.465253913707522</v>
      </c>
      <c r="E47" s="133">
        <v>-6365</v>
      </c>
      <c r="F47" s="134">
        <v>-2.9069900207805257</v>
      </c>
      <c r="G47" s="133">
        <v>153018</v>
      </c>
      <c r="H47" s="133">
        <v>1432</v>
      </c>
      <c r="I47" s="134">
        <v>0.94467826844167668</v>
      </c>
      <c r="J47" s="133">
        <v>-9571</v>
      </c>
      <c r="K47" s="134">
        <v>-5.8866220962057705</v>
      </c>
    </row>
    <row r="48" spans="1:11" s="32" customFormat="1" ht="14.1" customHeight="1" x14ac:dyDescent="0.2">
      <c r="A48" s="138" t="s">
        <v>100</v>
      </c>
      <c r="B48" s="136">
        <v>3029</v>
      </c>
      <c r="C48" s="136">
        <v>24</v>
      </c>
      <c r="D48" s="137">
        <v>0.79866888519134771</v>
      </c>
      <c r="E48" s="136">
        <v>64</v>
      </c>
      <c r="F48" s="137">
        <v>2.1585160202360876</v>
      </c>
      <c r="G48" s="136">
        <v>2567</v>
      </c>
      <c r="H48" s="136">
        <v>14</v>
      </c>
      <c r="I48" s="137">
        <v>0.54837446141793966</v>
      </c>
      <c r="J48" s="136">
        <v>46</v>
      </c>
      <c r="K48" s="137">
        <v>1.824672748909163</v>
      </c>
    </row>
    <row r="49" spans="1:11" s="32" customFormat="1" ht="14.1" customHeight="1" x14ac:dyDescent="0.2">
      <c r="A49" s="138" t="s">
        <v>101</v>
      </c>
      <c r="B49" s="136">
        <v>8235</v>
      </c>
      <c r="C49" s="136">
        <v>-88</v>
      </c>
      <c r="D49" s="137">
        <v>-1.0573110657214946</v>
      </c>
      <c r="E49" s="136">
        <v>183</v>
      </c>
      <c r="F49" s="137">
        <v>2.2727272727272729</v>
      </c>
      <c r="G49" s="136">
        <v>4909</v>
      </c>
      <c r="H49" s="136">
        <v>-84</v>
      </c>
      <c r="I49" s="137">
        <v>-1.6823552974163829</v>
      </c>
      <c r="J49" s="136">
        <v>-241</v>
      </c>
      <c r="K49" s="137">
        <v>-4.6796116504854366</v>
      </c>
    </row>
    <row r="50" spans="1:11" s="32" customFormat="1" ht="14.1" customHeight="1" x14ac:dyDescent="0.2">
      <c r="A50" s="138" t="s">
        <v>102</v>
      </c>
      <c r="B50" s="136">
        <v>23690</v>
      </c>
      <c r="C50" s="136">
        <v>203</v>
      </c>
      <c r="D50" s="137">
        <v>0.86430791501681781</v>
      </c>
      <c r="E50" s="136">
        <v>1124</v>
      </c>
      <c r="F50" s="137">
        <v>4.9809447841886021</v>
      </c>
      <c r="G50" s="136">
        <v>17614</v>
      </c>
      <c r="H50" s="136">
        <v>27</v>
      </c>
      <c r="I50" s="137">
        <v>0.15352248820151249</v>
      </c>
      <c r="J50" s="136">
        <v>609</v>
      </c>
      <c r="K50" s="137">
        <v>3.5812996177594827</v>
      </c>
    </row>
    <row r="51" spans="1:11" s="32" customFormat="1" ht="14.1" customHeight="1" x14ac:dyDescent="0.2">
      <c r="A51" s="138" t="s">
        <v>103</v>
      </c>
      <c r="B51" s="136">
        <v>20513</v>
      </c>
      <c r="C51" s="136">
        <v>312</v>
      </c>
      <c r="D51" s="137">
        <v>1.5444779961388051</v>
      </c>
      <c r="E51" s="136">
        <v>631</v>
      </c>
      <c r="F51" s="137">
        <v>3.173724977366462</v>
      </c>
      <c r="G51" s="136">
        <v>14357</v>
      </c>
      <c r="H51" s="136">
        <v>191</v>
      </c>
      <c r="I51" s="137">
        <v>1.3482987434702809</v>
      </c>
      <c r="J51" s="136">
        <v>-99</v>
      </c>
      <c r="K51" s="137">
        <v>-0.68483674598782518</v>
      </c>
    </row>
    <row r="52" spans="1:11" s="32" customFormat="1" ht="14.1" customHeight="1" x14ac:dyDescent="0.2">
      <c r="A52" s="142" t="s">
        <v>104</v>
      </c>
      <c r="B52" s="143">
        <v>22736</v>
      </c>
      <c r="C52" s="143">
        <v>296</v>
      </c>
      <c r="D52" s="144">
        <v>1.3190730837789661</v>
      </c>
      <c r="E52" s="143">
        <v>-441</v>
      </c>
      <c r="F52" s="144">
        <v>-1.9027484143763214</v>
      </c>
      <c r="G52" s="143">
        <v>16408</v>
      </c>
      <c r="H52" s="136">
        <v>142</v>
      </c>
      <c r="I52" s="137">
        <v>0.87298659781138577</v>
      </c>
      <c r="J52" s="136">
        <v>-735</v>
      </c>
      <c r="K52" s="137">
        <v>-4.287464271131074</v>
      </c>
    </row>
    <row r="53" spans="1:11" s="32" customFormat="1" ht="14.1" customHeight="1" x14ac:dyDescent="0.2">
      <c r="A53" s="142" t="s">
        <v>105</v>
      </c>
      <c r="B53" s="143">
        <v>9844</v>
      </c>
      <c r="C53" s="143">
        <v>206</v>
      </c>
      <c r="D53" s="144">
        <v>2.1373728989416891</v>
      </c>
      <c r="E53" s="143">
        <v>-275</v>
      </c>
      <c r="F53" s="144">
        <v>-2.7176598478110483</v>
      </c>
      <c r="G53" s="145">
        <v>6688</v>
      </c>
      <c r="H53" s="136">
        <v>89</v>
      </c>
      <c r="I53" s="137">
        <v>1.3486891953326261</v>
      </c>
      <c r="J53" s="136">
        <v>-350</v>
      </c>
      <c r="K53" s="137">
        <v>-4.9730036942313154</v>
      </c>
    </row>
    <row r="54" spans="1:11" s="32" customFormat="1" ht="14.1" customHeight="1" x14ac:dyDescent="0.2">
      <c r="A54" s="138" t="s">
        <v>106</v>
      </c>
      <c r="B54" s="136">
        <v>31503</v>
      </c>
      <c r="C54" s="136">
        <v>528</v>
      </c>
      <c r="D54" s="137">
        <v>1.7046004842615012</v>
      </c>
      <c r="E54" s="136">
        <v>-2290</v>
      </c>
      <c r="F54" s="137">
        <v>-6.7765513567898674</v>
      </c>
      <c r="G54" s="136">
        <v>23320</v>
      </c>
      <c r="H54" s="136">
        <v>303</v>
      </c>
      <c r="I54" s="137">
        <v>1.3164182995177478</v>
      </c>
      <c r="J54" s="136">
        <v>-2361</v>
      </c>
      <c r="K54" s="137">
        <v>-9.1935672286904708</v>
      </c>
    </row>
    <row r="55" spans="1:11" s="32" customFormat="1" ht="21.75" customHeight="1" x14ac:dyDescent="0.2">
      <c r="A55" s="138" t="s">
        <v>107</v>
      </c>
      <c r="B55" s="136">
        <v>16054</v>
      </c>
      <c r="C55" s="136">
        <v>428</v>
      </c>
      <c r="D55" s="137">
        <v>2.7390247024190453</v>
      </c>
      <c r="E55" s="136">
        <v>-273</v>
      </c>
      <c r="F55" s="137">
        <v>-1.6720769277883261</v>
      </c>
      <c r="G55" s="136">
        <v>10777</v>
      </c>
      <c r="H55" s="136">
        <v>197</v>
      </c>
      <c r="I55" s="137">
        <v>1.8620037807183365</v>
      </c>
      <c r="J55" s="136">
        <v>-482</v>
      </c>
      <c r="K55" s="137">
        <v>-4.2810196287414515</v>
      </c>
    </row>
    <row r="56" spans="1:11" s="32" customFormat="1" ht="14.1" customHeight="1" x14ac:dyDescent="0.2">
      <c r="A56" s="138" t="s">
        <v>108</v>
      </c>
      <c r="B56" s="136">
        <v>2266</v>
      </c>
      <c r="C56" s="136">
        <v>23</v>
      </c>
      <c r="D56" s="137">
        <v>1.0254123941150246</v>
      </c>
      <c r="E56" s="136">
        <v>-203</v>
      </c>
      <c r="F56" s="137">
        <v>-8.2219522073714053</v>
      </c>
      <c r="G56" s="136">
        <v>1571</v>
      </c>
      <c r="H56" s="136">
        <v>35</v>
      </c>
      <c r="I56" s="137">
        <v>2.2786458333333335</v>
      </c>
      <c r="J56" s="136">
        <v>-118</v>
      </c>
      <c r="K56" s="137">
        <v>-6.9863824748371819</v>
      </c>
    </row>
    <row r="57" spans="1:11" s="32" customFormat="1" ht="21.75" customHeight="1" x14ac:dyDescent="0.2">
      <c r="A57" s="138" t="s">
        <v>109</v>
      </c>
      <c r="B57" s="136">
        <v>2233</v>
      </c>
      <c r="C57" s="136">
        <v>30</v>
      </c>
      <c r="D57" s="137">
        <v>1.3617793917385383</v>
      </c>
      <c r="E57" s="136">
        <v>-205</v>
      </c>
      <c r="F57" s="137">
        <v>-8.4085315832649705</v>
      </c>
      <c r="G57" s="136">
        <v>1719</v>
      </c>
      <c r="H57" s="136">
        <v>20</v>
      </c>
      <c r="I57" s="137">
        <v>1.1771630370806356</v>
      </c>
      <c r="J57" s="136">
        <v>-177</v>
      </c>
      <c r="K57" s="137">
        <v>-9.3354430379746827</v>
      </c>
    </row>
    <row r="58" spans="1:11" s="32" customFormat="1" ht="21.75" customHeight="1" x14ac:dyDescent="0.2">
      <c r="A58" s="138" t="s">
        <v>110</v>
      </c>
      <c r="B58" s="136">
        <v>9383</v>
      </c>
      <c r="C58" s="136">
        <v>-75</v>
      </c>
      <c r="D58" s="137">
        <v>-0.79297948826390352</v>
      </c>
      <c r="E58" s="136">
        <v>-788</v>
      </c>
      <c r="F58" s="137">
        <v>-7.7475174515780161</v>
      </c>
      <c r="G58" s="136">
        <v>7475</v>
      </c>
      <c r="H58" s="136">
        <v>-77</v>
      </c>
      <c r="I58" s="137">
        <v>-1.0195974576271187</v>
      </c>
      <c r="J58" s="136">
        <v>-862</v>
      </c>
      <c r="K58" s="137">
        <v>-10.339450641717644</v>
      </c>
    </row>
    <row r="59" spans="1:11" s="32" customFormat="1" ht="30.95" customHeight="1" x14ac:dyDescent="0.2">
      <c r="A59" s="138" t="s">
        <v>111</v>
      </c>
      <c r="B59" s="136">
        <v>7214</v>
      </c>
      <c r="C59" s="136">
        <v>68</v>
      </c>
      <c r="D59" s="137">
        <v>0.95158130422614051</v>
      </c>
      <c r="E59" s="136">
        <v>19</v>
      </c>
      <c r="F59" s="137">
        <v>0.2640722724113968</v>
      </c>
      <c r="G59" s="136">
        <v>4956</v>
      </c>
      <c r="H59" s="136">
        <v>14</v>
      </c>
      <c r="I59" s="137">
        <v>0.28328611898016998</v>
      </c>
      <c r="J59" s="136">
        <v>-429</v>
      </c>
      <c r="K59" s="137">
        <v>-7.9665738161559885</v>
      </c>
    </row>
    <row r="60" spans="1:11" s="32" customFormat="1" ht="21.75" customHeight="1" x14ac:dyDescent="0.2">
      <c r="A60" s="138" t="s">
        <v>112</v>
      </c>
      <c r="B60" s="136">
        <v>1631</v>
      </c>
      <c r="C60" s="136">
        <v>1</v>
      </c>
      <c r="D60" s="137">
        <v>6.1349693251533742E-2</v>
      </c>
      <c r="E60" s="136">
        <v>9</v>
      </c>
      <c r="F60" s="137">
        <v>0.55487053020961774</v>
      </c>
      <c r="G60" s="136">
        <v>1111</v>
      </c>
      <c r="H60" s="136">
        <v>-15</v>
      </c>
      <c r="I60" s="137">
        <v>-1.3321492007104796</v>
      </c>
      <c r="J60" s="136">
        <v>-109</v>
      </c>
      <c r="K60" s="137">
        <v>-8.9344262295081975</v>
      </c>
    </row>
    <row r="61" spans="1:11" s="32" customFormat="1" ht="14.1" customHeight="1" x14ac:dyDescent="0.2">
      <c r="A61" s="138" t="s">
        <v>113</v>
      </c>
      <c r="B61" s="136">
        <v>6213</v>
      </c>
      <c r="C61" s="136">
        <v>106</v>
      </c>
      <c r="D61" s="137">
        <v>1.7357131160962829</v>
      </c>
      <c r="E61" s="136">
        <v>-527</v>
      </c>
      <c r="F61" s="137">
        <v>-7.818991097922849</v>
      </c>
      <c r="G61" s="136">
        <v>4009</v>
      </c>
      <c r="H61" s="136">
        <v>13</v>
      </c>
      <c r="I61" s="137">
        <v>0.32532532532532532</v>
      </c>
      <c r="J61" s="136">
        <v>-515</v>
      </c>
      <c r="K61" s="137">
        <v>-11.383731211317418</v>
      </c>
    </row>
    <row r="62" spans="1:11" s="32" customFormat="1" ht="20.25" customHeight="1" x14ac:dyDescent="0.2">
      <c r="A62" s="138" t="s">
        <v>114</v>
      </c>
      <c r="B62" s="136">
        <v>27112</v>
      </c>
      <c r="C62" s="136">
        <v>658</v>
      </c>
      <c r="D62" s="137">
        <v>2.487336508656536</v>
      </c>
      <c r="E62" s="136">
        <v>-2266</v>
      </c>
      <c r="F62" s="137">
        <v>-7.7132548165293757</v>
      </c>
      <c r="G62" s="136">
        <v>20203</v>
      </c>
      <c r="H62" s="136">
        <v>418</v>
      </c>
      <c r="I62" s="137">
        <v>2.1127116502400809</v>
      </c>
      <c r="J62" s="136">
        <v>-2075</v>
      </c>
      <c r="K62" s="137">
        <v>-9.3141215548972074</v>
      </c>
    </row>
    <row r="63" spans="1:11" s="32" customFormat="1" ht="25.5" customHeight="1" x14ac:dyDescent="0.2">
      <c r="A63" s="138" t="s">
        <v>115</v>
      </c>
      <c r="B63" s="136">
        <v>20843</v>
      </c>
      <c r="C63" s="136">
        <v>339</v>
      </c>
      <c r="D63" s="137">
        <v>1.6533359344518144</v>
      </c>
      <c r="E63" s="136">
        <v>-1136</v>
      </c>
      <c r="F63" s="137">
        <v>-5.1685699986350606</v>
      </c>
      <c r="G63" s="136">
        <v>15260</v>
      </c>
      <c r="H63" s="136">
        <v>138</v>
      </c>
      <c r="I63" s="137">
        <v>0.91257770136225369</v>
      </c>
      <c r="J63" s="136">
        <v>-1684</v>
      </c>
      <c r="K63" s="137">
        <v>-9.9386213408876305</v>
      </c>
    </row>
    <row r="64" spans="1:11" ht="14.1" customHeight="1" x14ac:dyDescent="0.2">
      <c r="A64" s="138" t="s">
        <v>116</v>
      </c>
      <c r="B64" s="136">
        <v>91</v>
      </c>
      <c r="C64" s="136">
        <v>11</v>
      </c>
      <c r="D64" s="137">
        <v>13.75</v>
      </c>
      <c r="E64" s="136">
        <v>9</v>
      </c>
      <c r="F64" s="137">
        <v>10.975609756097562</v>
      </c>
      <c r="G64" s="136">
        <v>74</v>
      </c>
      <c r="H64" s="136">
        <v>7</v>
      </c>
      <c r="I64" s="137">
        <v>10.447761194029852</v>
      </c>
      <c r="J64" s="136">
        <v>11</v>
      </c>
      <c r="K64" s="137">
        <v>17.460317460317459</v>
      </c>
    </row>
    <row r="65" spans="1:11" s="32" customFormat="1" ht="14.25" customHeight="1" x14ac:dyDescent="0.2">
      <c r="A65" s="132" t="s">
        <v>276</v>
      </c>
      <c r="B65" s="133">
        <v>126535</v>
      </c>
      <c r="C65" s="133">
        <v>669</v>
      </c>
      <c r="D65" s="134">
        <v>0.5315176457502423</v>
      </c>
      <c r="E65" s="133">
        <v>66</v>
      </c>
      <c r="F65" s="134">
        <v>5.2186701879511972E-2</v>
      </c>
      <c r="G65" s="133">
        <v>96046</v>
      </c>
      <c r="H65" s="133">
        <v>416</v>
      </c>
      <c r="I65" s="134">
        <v>0.43500993412109173</v>
      </c>
      <c r="J65" s="133">
        <v>-1705</v>
      </c>
      <c r="K65" s="134">
        <v>-1.7442276805352375</v>
      </c>
    </row>
    <row r="66" spans="1:11" s="32" customFormat="1" ht="14.1" customHeight="1" x14ac:dyDescent="0.2">
      <c r="A66" s="138" t="s">
        <v>100</v>
      </c>
      <c r="B66" s="136">
        <v>4397</v>
      </c>
      <c r="C66" s="136">
        <v>2</v>
      </c>
      <c r="D66" s="137">
        <v>4.5506257110352673E-2</v>
      </c>
      <c r="E66" s="136">
        <v>-14</v>
      </c>
      <c r="F66" s="137">
        <v>-0.31738834731353432</v>
      </c>
      <c r="G66" s="136">
        <v>2978</v>
      </c>
      <c r="H66" s="136">
        <v>6</v>
      </c>
      <c r="I66" s="137">
        <v>0.20188425302826379</v>
      </c>
      <c r="J66" s="136">
        <v>-65</v>
      </c>
      <c r="K66" s="137">
        <v>-2.1360499507065396</v>
      </c>
    </row>
    <row r="67" spans="1:11" s="32" customFormat="1" ht="14.1" customHeight="1" x14ac:dyDescent="0.2">
      <c r="A67" s="138" t="s">
        <v>101</v>
      </c>
      <c r="B67" s="136">
        <v>3456</v>
      </c>
      <c r="C67" s="136">
        <v>-21</v>
      </c>
      <c r="D67" s="137">
        <v>-0.60396893874029334</v>
      </c>
      <c r="E67" s="136">
        <v>81</v>
      </c>
      <c r="F67" s="137">
        <v>2.4</v>
      </c>
      <c r="G67" s="136">
        <v>2340</v>
      </c>
      <c r="H67" s="136">
        <v>-33</v>
      </c>
      <c r="I67" s="137">
        <v>-1.390644753476612</v>
      </c>
      <c r="J67" s="136">
        <v>-83</v>
      </c>
      <c r="K67" s="137">
        <v>-3.4255055716054477</v>
      </c>
    </row>
    <row r="68" spans="1:11" s="32" customFormat="1" ht="14.1" customHeight="1" x14ac:dyDescent="0.2">
      <c r="A68" s="138" t="s">
        <v>102</v>
      </c>
      <c r="B68" s="136">
        <v>12527</v>
      </c>
      <c r="C68" s="136">
        <v>118</v>
      </c>
      <c r="D68" s="137">
        <v>0.95092271738254497</v>
      </c>
      <c r="E68" s="136">
        <v>828</v>
      </c>
      <c r="F68" s="137">
        <v>7.0775279938456279</v>
      </c>
      <c r="G68" s="136">
        <v>8578</v>
      </c>
      <c r="H68" s="136">
        <v>68</v>
      </c>
      <c r="I68" s="137">
        <v>0.79905992949471205</v>
      </c>
      <c r="J68" s="136">
        <v>695</v>
      </c>
      <c r="K68" s="137">
        <v>8.8164404414562991</v>
      </c>
    </row>
    <row r="69" spans="1:11" s="32" customFormat="1" ht="14.1" customHeight="1" x14ac:dyDescent="0.2">
      <c r="A69" s="138" t="s">
        <v>103</v>
      </c>
      <c r="B69" s="136">
        <v>13130</v>
      </c>
      <c r="C69" s="136">
        <v>32</v>
      </c>
      <c r="D69" s="137">
        <v>0.24431210871888839</v>
      </c>
      <c r="E69" s="136">
        <v>419</v>
      </c>
      <c r="F69" s="137">
        <v>3.296357485642357</v>
      </c>
      <c r="G69" s="136">
        <v>9717</v>
      </c>
      <c r="H69" s="136">
        <v>-8</v>
      </c>
      <c r="I69" s="137">
        <v>-8.2262210796915161E-2</v>
      </c>
      <c r="J69" s="136">
        <v>294</v>
      </c>
      <c r="K69" s="137">
        <v>3.12002546959567</v>
      </c>
    </row>
    <row r="70" spans="1:11" s="32" customFormat="1" ht="14.1" customHeight="1" x14ac:dyDescent="0.2">
      <c r="A70" s="138" t="s">
        <v>104</v>
      </c>
      <c r="B70" s="136">
        <v>18245</v>
      </c>
      <c r="C70" s="136">
        <v>181</v>
      </c>
      <c r="D70" s="137">
        <v>1.0019929140832595</v>
      </c>
      <c r="E70" s="136">
        <v>262</v>
      </c>
      <c r="F70" s="137">
        <v>1.4569315464605461</v>
      </c>
      <c r="G70" s="136">
        <v>13672</v>
      </c>
      <c r="H70" s="136">
        <v>155</v>
      </c>
      <c r="I70" s="137">
        <v>1.146704150329215</v>
      </c>
      <c r="J70" s="136">
        <v>-44</v>
      </c>
      <c r="K70" s="137">
        <v>-0.32079323417906097</v>
      </c>
    </row>
    <row r="71" spans="1:11" s="32" customFormat="1" ht="14.1" customHeight="1" x14ac:dyDescent="0.2">
      <c r="A71" s="138" t="s">
        <v>105</v>
      </c>
      <c r="B71" s="136">
        <v>5806</v>
      </c>
      <c r="C71" s="136">
        <v>68</v>
      </c>
      <c r="D71" s="137">
        <v>1.1850819100731962</v>
      </c>
      <c r="E71" s="136">
        <v>141</v>
      </c>
      <c r="F71" s="137">
        <v>2.4889673433362756</v>
      </c>
      <c r="G71" s="136">
        <v>4043</v>
      </c>
      <c r="H71" s="136">
        <v>50</v>
      </c>
      <c r="I71" s="137">
        <v>1.252191334835963</v>
      </c>
      <c r="J71" s="136">
        <v>-36</v>
      </c>
      <c r="K71" s="137">
        <v>-0.8825692571708752</v>
      </c>
    </row>
    <row r="72" spans="1:11" s="32" customFormat="1" ht="14.1" customHeight="1" x14ac:dyDescent="0.2">
      <c r="A72" s="138" t="s">
        <v>106</v>
      </c>
      <c r="B72" s="136">
        <v>13450</v>
      </c>
      <c r="C72" s="136">
        <v>53</v>
      </c>
      <c r="D72" s="137">
        <v>0.39561095767709187</v>
      </c>
      <c r="E72" s="136">
        <v>-136</v>
      </c>
      <c r="F72" s="137">
        <v>-1.0010304725452672</v>
      </c>
      <c r="G72" s="136">
        <v>11048</v>
      </c>
      <c r="H72" s="136">
        <v>73</v>
      </c>
      <c r="I72" s="137">
        <v>0.66514806378132119</v>
      </c>
      <c r="J72" s="136">
        <v>-282</v>
      </c>
      <c r="K72" s="137">
        <v>-2.4889673433362756</v>
      </c>
    </row>
    <row r="73" spans="1:11" s="32" customFormat="1" ht="21.75" customHeight="1" x14ac:dyDescent="0.2">
      <c r="A73" s="138" t="s">
        <v>107</v>
      </c>
      <c r="B73" s="136">
        <v>10506</v>
      </c>
      <c r="C73" s="136">
        <v>147</v>
      </c>
      <c r="D73" s="137">
        <v>1.4190558934260065</v>
      </c>
      <c r="E73" s="136">
        <v>150</v>
      </c>
      <c r="F73" s="137">
        <v>1.4484356894553883</v>
      </c>
      <c r="G73" s="136">
        <v>7466</v>
      </c>
      <c r="H73" s="136">
        <v>66</v>
      </c>
      <c r="I73" s="137">
        <v>0.89189189189189189</v>
      </c>
      <c r="J73" s="136">
        <v>-28</v>
      </c>
      <c r="K73" s="137">
        <v>-0.37363223912463306</v>
      </c>
    </row>
    <row r="74" spans="1:11" s="32" customFormat="1" ht="14.1" customHeight="1" x14ac:dyDescent="0.2">
      <c r="A74" s="138" t="s">
        <v>108</v>
      </c>
      <c r="B74" s="136">
        <v>1686</v>
      </c>
      <c r="C74" s="136">
        <v>12</v>
      </c>
      <c r="D74" s="137">
        <v>0.71684587813620071</v>
      </c>
      <c r="E74" s="136">
        <v>-97</v>
      </c>
      <c r="F74" s="137">
        <v>-5.4402692091979805</v>
      </c>
      <c r="G74" s="136">
        <v>1277</v>
      </c>
      <c r="H74" s="136">
        <v>6</v>
      </c>
      <c r="I74" s="137">
        <v>0.47206923682140045</v>
      </c>
      <c r="J74" s="136">
        <v>-119</v>
      </c>
      <c r="K74" s="137">
        <v>-8.5243553008595985</v>
      </c>
    </row>
    <row r="75" spans="1:11" s="32" customFormat="1" ht="21.75" customHeight="1" x14ac:dyDescent="0.2">
      <c r="A75" s="138" t="s">
        <v>109</v>
      </c>
      <c r="B75" s="136">
        <v>1141</v>
      </c>
      <c r="C75" s="136">
        <v>0</v>
      </c>
      <c r="D75" s="137">
        <v>0</v>
      </c>
      <c r="E75" s="136">
        <v>-36</v>
      </c>
      <c r="F75" s="137">
        <v>-3.058623619371283</v>
      </c>
      <c r="G75" s="136">
        <v>929</v>
      </c>
      <c r="H75" s="136">
        <v>-3</v>
      </c>
      <c r="I75" s="137">
        <v>-0.32188841201716739</v>
      </c>
      <c r="J75" s="136">
        <v>-34</v>
      </c>
      <c r="K75" s="137">
        <v>-3.5306334371754931</v>
      </c>
    </row>
    <row r="76" spans="1:11" s="32" customFormat="1" ht="21.75" customHeight="1" x14ac:dyDescent="0.2">
      <c r="A76" s="138" t="s">
        <v>110</v>
      </c>
      <c r="B76" s="136">
        <v>5843</v>
      </c>
      <c r="C76" s="136">
        <v>-24</v>
      </c>
      <c r="D76" s="137">
        <v>-0.40906766660985172</v>
      </c>
      <c r="E76" s="136">
        <v>-224</v>
      </c>
      <c r="F76" s="137">
        <v>-3.6921048294049776</v>
      </c>
      <c r="G76" s="136">
        <v>5034</v>
      </c>
      <c r="H76" s="136">
        <v>-7</v>
      </c>
      <c r="I76" s="137">
        <v>-0.13886133703630232</v>
      </c>
      <c r="J76" s="136">
        <v>-330</v>
      </c>
      <c r="K76" s="137">
        <v>-6.1521252796420578</v>
      </c>
    </row>
    <row r="77" spans="1:11" s="32" customFormat="1" ht="31.5" customHeight="1" x14ac:dyDescent="0.2">
      <c r="A77" s="138" t="s">
        <v>111</v>
      </c>
      <c r="B77" s="136">
        <v>4115</v>
      </c>
      <c r="C77" s="136">
        <v>8</v>
      </c>
      <c r="D77" s="137">
        <v>0.19478938397857318</v>
      </c>
      <c r="E77" s="136">
        <v>-89</v>
      </c>
      <c r="F77" s="137">
        <v>-2.1170313986679354</v>
      </c>
      <c r="G77" s="136">
        <v>3338</v>
      </c>
      <c r="H77" s="136">
        <v>4</v>
      </c>
      <c r="I77" s="137">
        <v>0.11997600479904019</v>
      </c>
      <c r="J77" s="136">
        <v>-115</v>
      </c>
      <c r="K77" s="137">
        <v>-3.3304373008977701</v>
      </c>
    </row>
    <row r="78" spans="1:11" s="32" customFormat="1" ht="21.75" customHeight="1" x14ac:dyDescent="0.2">
      <c r="A78" s="138" t="s">
        <v>112</v>
      </c>
      <c r="B78" s="136">
        <v>1644</v>
      </c>
      <c r="C78" s="136">
        <v>6</v>
      </c>
      <c r="D78" s="137">
        <v>0.36630036630036628</v>
      </c>
      <c r="E78" s="136">
        <v>-122</v>
      </c>
      <c r="F78" s="137">
        <v>-6.9082672706681763</v>
      </c>
      <c r="G78" s="136">
        <v>1305</v>
      </c>
      <c r="H78" s="136">
        <v>-4</v>
      </c>
      <c r="I78" s="137">
        <v>-0.30557677616501144</v>
      </c>
      <c r="J78" s="136">
        <v>-143</v>
      </c>
      <c r="K78" s="137">
        <v>-9.875690607734807</v>
      </c>
    </row>
    <row r="79" spans="1:11" s="32" customFormat="1" ht="14.1" customHeight="1" x14ac:dyDescent="0.2">
      <c r="A79" s="142" t="s">
        <v>113</v>
      </c>
      <c r="B79" s="143">
        <v>3720</v>
      </c>
      <c r="C79" s="143">
        <v>11</v>
      </c>
      <c r="D79" s="144">
        <v>0.29657589646805071</v>
      </c>
      <c r="E79" s="143">
        <v>-143</v>
      </c>
      <c r="F79" s="144">
        <v>-3.7017861765467255</v>
      </c>
      <c r="G79" s="143">
        <v>2905</v>
      </c>
      <c r="H79" s="136">
        <v>2</v>
      </c>
      <c r="I79" s="137">
        <v>6.8894247330347921E-2</v>
      </c>
      <c r="J79" s="136">
        <v>-161</v>
      </c>
      <c r="K79" s="137">
        <v>-5.2511415525114158</v>
      </c>
    </row>
    <row r="80" spans="1:11" s="32" customFormat="1" ht="21.75" customHeight="1" x14ac:dyDescent="0.2">
      <c r="A80" s="142" t="s">
        <v>114</v>
      </c>
      <c r="B80" s="143">
        <v>19235</v>
      </c>
      <c r="C80" s="143">
        <v>115</v>
      </c>
      <c r="D80" s="144">
        <v>0.60146443514644354</v>
      </c>
      <c r="E80" s="143">
        <v>-776</v>
      </c>
      <c r="F80" s="144">
        <v>-3.87786717305482</v>
      </c>
      <c r="G80" s="145">
        <v>15135</v>
      </c>
      <c r="H80" s="136">
        <v>78</v>
      </c>
      <c r="I80" s="137">
        <v>0.51803148037457658</v>
      </c>
      <c r="J80" s="136">
        <v>-992</v>
      </c>
      <c r="K80" s="137">
        <v>-6.1511750480560554</v>
      </c>
    </row>
    <row r="81" spans="1:11" s="32" customFormat="1" ht="21.75" customHeight="1" x14ac:dyDescent="0.2">
      <c r="A81" s="138" t="s">
        <v>115</v>
      </c>
      <c r="B81" s="136">
        <v>7631</v>
      </c>
      <c r="C81" s="136">
        <v>-40</v>
      </c>
      <c r="D81" s="137">
        <v>-0.52144440099074441</v>
      </c>
      <c r="E81" s="136">
        <v>-177</v>
      </c>
      <c r="F81" s="137">
        <v>-2.266905737704918</v>
      </c>
      <c r="G81" s="136">
        <v>6280</v>
      </c>
      <c r="H81" s="136">
        <v>-37</v>
      </c>
      <c r="I81" s="137">
        <v>-0.58572107012822539</v>
      </c>
      <c r="J81" s="136">
        <v>-260</v>
      </c>
      <c r="K81" s="137">
        <v>-3.9755351681957185</v>
      </c>
    </row>
    <row r="82" spans="1:11" ht="14.1" customHeight="1" x14ac:dyDescent="0.2">
      <c r="A82" s="138" t="s">
        <v>116</v>
      </c>
      <c r="B82" s="136">
        <v>3</v>
      </c>
      <c r="C82" s="136">
        <v>1</v>
      </c>
      <c r="D82" s="137">
        <v>50</v>
      </c>
      <c r="E82" s="136">
        <v>-1</v>
      </c>
      <c r="F82" s="137">
        <v>-25</v>
      </c>
      <c r="G82" s="136">
        <v>1</v>
      </c>
      <c r="H82" s="136">
        <v>0</v>
      </c>
      <c r="I82" s="137">
        <v>0</v>
      </c>
      <c r="J82" s="136">
        <v>-2</v>
      </c>
      <c r="K82" s="137">
        <v>-66.666666666666671</v>
      </c>
    </row>
    <row r="83" spans="1:11" s="32" customFormat="1" ht="14.25" customHeight="1" x14ac:dyDescent="0.2">
      <c r="A83" s="132" t="s">
        <v>277</v>
      </c>
      <c r="B83" s="133">
        <v>399909</v>
      </c>
      <c r="C83" s="133">
        <v>6852</v>
      </c>
      <c r="D83" s="134">
        <v>1.7432586113464459</v>
      </c>
      <c r="E83" s="133">
        <v>-8968</v>
      </c>
      <c r="F83" s="134">
        <v>-2.1933246428632573</v>
      </c>
      <c r="G83" s="133">
        <v>291742</v>
      </c>
      <c r="H83" s="133">
        <v>4172</v>
      </c>
      <c r="I83" s="134">
        <v>1.4507772020725389</v>
      </c>
      <c r="J83" s="133">
        <v>-14234</v>
      </c>
      <c r="K83" s="134">
        <v>-4.6519988495829736</v>
      </c>
    </row>
    <row r="84" spans="1:11" s="32" customFormat="1" ht="14.1" customHeight="1" x14ac:dyDescent="0.2">
      <c r="A84" s="138" t="s">
        <v>100</v>
      </c>
      <c r="B84" s="136">
        <v>7675</v>
      </c>
      <c r="C84" s="136">
        <v>16</v>
      </c>
      <c r="D84" s="137">
        <v>0.20890455673064368</v>
      </c>
      <c r="E84" s="136">
        <v>59</v>
      </c>
      <c r="F84" s="137">
        <v>0.77468487394957986</v>
      </c>
      <c r="G84" s="136">
        <v>5738</v>
      </c>
      <c r="H84" s="136">
        <v>15</v>
      </c>
      <c r="I84" s="137">
        <v>0.26210029704700333</v>
      </c>
      <c r="J84" s="136">
        <v>-17</v>
      </c>
      <c r="K84" s="137">
        <v>-0.29539530842745437</v>
      </c>
    </row>
    <row r="85" spans="1:11" s="32" customFormat="1" ht="14.1" customHeight="1" x14ac:dyDescent="0.2">
      <c r="A85" s="138" t="s">
        <v>101</v>
      </c>
      <c r="B85" s="136">
        <v>13629</v>
      </c>
      <c r="C85" s="136">
        <v>-88</v>
      </c>
      <c r="D85" s="137">
        <v>-0.64153969526864474</v>
      </c>
      <c r="E85" s="136">
        <v>207</v>
      </c>
      <c r="F85" s="137">
        <v>1.5422440768886903</v>
      </c>
      <c r="G85" s="136">
        <v>8347</v>
      </c>
      <c r="H85" s="136">
        <v>-107</v>
      </c>
      <c r="I85" s="137">
        <v>-1.2656730541755381</v>
      </c>
      <c r="J85" s="136">
        <v>-475</v>
      </c>
      <c r="K85" s="137">
        <v>-5.3842666062117432</v>
      </c>
    </row>
    <row r="86" spans="1:11" s="32" customFormat="1" ht="14.1" customHeight="1" x14ac:dyDescent="0.2">
      <c r="A86" s="138" t="s">
        <v>102</v>
      </c>
      <c r="B86" s="136">
        <v>42331</v>
      </c>
      <c r="C86" s="136">
        <v>531</v>
      </c>
      <c r="D86" s="137">
        <v>1.270334928229665</v>
      </c>
      <c r="E86" s="136">
        <v>2313</v>
      </c>
      <c r="F86" s="137">
        <v>5.7798990454295565</v>
      </c>
      <c r="G86" s="136">
        <v>30706</v>
      </c>
      <c r="H86" s="136">
        <v>269</v>
      </c>
      <c r="I86" s="137">
        <v>0.88379275224233667</v>
      </c>
      <c r="J86" s="136">
        <v>1627</v>
      </c>
      <c r="K86" s="137">
        <v>5.5951029952886966</v>
      </c>
    </row>
    <row r="87" spans="1:11" s="32" customFormat="1" ht="14.1" customHeight="1" x14ac:dyDescent="0.2">
      <c r="A87" s="138" t="s">
        <v>103</v>
      </c>
      <c r="B87" s="136">
        <v>41142</v>
      </c>
      <c r="C87" s="136">
        <v>682</v>
      </c>
      <c r="D87" s="137">
        <v>1.685615422639644</v>
      </c>
      <c r="E87" s="136">
        <v>1660</v>
      </c>
      <c r="F87" s="137">
        <v>4.204447596373031</v>
      </c>
      <c r="G87" s="136">
        <v>29197</v>
      </c>
      <c r="H87" s="136">
        <v>444</v>
      </c>
      <c r="I87" s="137">
        <v>1.5441866935624109</v>
      </c>
      <c r="J87" s="136">
        <v>602</v>
      </c>
      <c r="K87" s="137">
        <v>2.1052631578947367</v>
      </c>
    </row>
    <row r="88" spans="1:11" s="32" customFormat="1" ht="14.1" customHeight="1" x14ac:dyDescent="0.2">
      <c r="A88" s="138" t="s">
        <v>104</v>
      </c>
      <c r="B88" s="136">
        <v>44641</v>
      </c>
      <c r="C88" s="136">
        <v>690</v>
      </c>
      <c r="D88" s="137">
        <v>1.5699301494846534</v>
      </c>
      <c r="E88" s="136">
        <v>-242</v>
      </c>
      <c r="F88" s="137">
        <v>-0.53917964485439918</v>
      </c>
      <c r="G88" s="136">
        <v>32617</v>
      </c>
      <c r="H88" s="136">
        <v>439</v>
      </c>
      <c r="I88" s="137">
        <v>1.3642861582447634</v>
      </c>
      <c r="J88" s="136">
        <v>-890</v>
      </c>
      <c r="K88" s="137">
        <v>-2.6561613991106334</v>
      </c>
    </row>
    <row r="89" spans="1:11" s="32" customFormat="1" ht="14.1" customHeight="1" x14ac:dyDescent="0.2">
      <c r="A89" s="138" t="s">
        <v>105</v>
      </c>
      <c r="B89" s="136">
        <v>17988</v>
      </c>
      <c r="C89" s="136">
        <v>422</v>
      </c>
      <c r="D89" s="137">
        <v>2.4023682113173175</v>
      </c>
      <c r="E89" s="136">
        <v>-180</v>
      </c>
      <c r="F89" s="137">
        <v>-0.99075297225891679</v>
      </c>
      <c r="G89" s="136">
        <v>12259</v>
      </c>
      <c r="H89" s="136">
        <v>230</v>
      </c>
      <c r="I89" s="137">
        <v>1.9120458891013383</v>
      </c>
      <c r="J89" s="136">
        <v>-490</v>
      </c>
      <c r="K89" s="137">
        <v>-3.8434387010745943</v>
      </c>
    </row>
    <row r="90" spans="1:11" s="32" customFormat="1" ht="14.1" customHeight="1" x14ac:dyDescent="0.2">
      <c r="A90" s="138" t="s">
        <v>106</v>
      </c>
      <c r="B90" s="136">
        <v>59906</v>
      </c>
      <c r="C90" s="136">
        <v>1421</v>
      </c>
      <c r="D90" s="137">
        <v>2.4296828246558948</v>
      </c>
      <c r="E90" s="136">
        <v>-3839</v>
      </c>
      <c r="F90" s="137">
        <v>-6.0224331320103541</v>
      </c>
      <c r="G90" s="136">
        <v>44828</v>
      </c>
      <c r="H90" s="136">
        <v>1057</v>
      </c>
      <c r="I90" s="137">
        <v>2.4148408763793379</v>
      </c>
      <c r="J90" s="136">
        <v>-3859</v>
      </c>
      <c r="K90" s="137">
        <v>-7.9261404481689155</v>
      </c>
    </row>
    <row r="91" spans="1:11" s="32" customFormat="1" ht="24.75" customHeight="1" x14ac:dyDescent="0.2">
      <c r="A91" s="138" t="s">
        <v>107</v>
      </c>
      <c r="B91" s="136">
        <v>31614</v>
      </c>
      <c r="C91" s="136">
        <v>891</v>
      </c>
      <c r="D91" s="137">
        <v>2.9001074113856067</v>
      </c>
      <c r="E91" s="136">
        <v>-493</v>
      </c>
      <c r="F91" s="137">
        <v>-1.5354907029619709</v>
      </c>
      <c r="G91" s="136">
        <v>21911</v>
      </c>
      <c r="H91" s="136">
        <v>465</v>
      </c>
      <c r="I91" s="137">
        <v>2.1682365009792037</v>
      </c>
      <c r="J91" s="136">
        <v>-913</v>
      </c>
      <c r="K91" s="137">
        <v>-4.0001752541184716</v>
      </c>
    </row>
    <row r="92" spans="1:11" s="32" customFormat="1" ht="14.1" customHeight="1" x14ac:dyDescent="0.2">
      <c r="A92" s="138" t="s">
        <v>108</v>
      </c>
      <c r="B92" s="136">
        <v>4845</v>
      </c>
      <c r="C92" s="136">
        <v>93</v>
      </c>
      <c r="D92" s="137">
        <v>1.957070707070707</v>
      </c>
      <c r="E92" s="136">
        <v>-342</v>
      </c>
      <c r="F92" s="137">
        <v>-6.5934065934065931</v>
      </c>
      <c r="G92" s="136">
        <v>3307</v>
      </c>
      <c r="H92" s="136">
        <v>95</v>
      </c>
      <c r="I92" s="137">
        <v>2.9576587795765876</v>
      </c>
      <c r="J92" s="136">
        <v>-278</v>
      </c>
      <c r="K92" s="137">
        <v>-7.7545327754532778</v>
      </c>
    </row>
    <row r="93" spans="1:11" s="32" customFormat="1" ht="24.75" customHeight="1" x14ac:dyDescent="0.2">
      <c r="A93" s="138" t="s">
        <v>109</v>
      </c>
      <c r="B93" s="136">
        <v>3912</v>
      </c>
      <c r="C93" s="136">
        <v>71</v>
      </c>
      <c r="D93" s="137">
        <v>1.8484769591252279</v>
      </c>
      <c r="E93" s="136">
        <v>-280</v>
      </c>
      <c r="F93" s="137">
        <v>-6.6793893129770989</v>
      </c>
      <c r="G93" s="136">
        <v>3056</v>
      </c>
      <c r="H93" s="136">
        <v>44</v>
      </c>
      <c r="I93" s="137">
        <v>1.4608233731739708</v>
      </c>
      <c r="J93" s="136">
        <v>-261</v>
      </c>
      <c r="K93" s="137">
        <v>-7.8685559240277358</v>
      </c>
    </row>
    <row r="94" spans="1:11" s="32" customFormat="1" ht="24.75" customHeight="1" x14ac:dyDescent="0.2">
      <c r="A94" s="138" t="s">
        <v>110</v>
      </c>
      <c r="B94" s="136">
        <v>16286</v>
      </c>
      <c r="C94" s="136">
        <v>-69</v>
      </c>
      <c r="D94" s="137">
        <v>-0.42188933047997557</v>
      </c>
      <c r="E94" s="136">
        <v>-994</v>
      </c>
      <c r="F94" s="137">
        <v>-5.7523148148148149</v>
      </c>
      <c r="G94" s="136">
        <v>13277</v>
      </c>
      <c r="H94" s="136">
        <v>-69</v>
      </c>
      <c r="I94" s="137">
        <v>-0.51700884160047955</v>
      </c>
      <c r="J94" s="136">
        <v>-1223</v>
      </c>
      <c r="K94" s="137">
        <v>-8.434482758620689</v>
      </c>
    </row>
    <row r="95" spans="1:11" s="32" customFormat="1" ht="31.5" customHeight="1" x14ac:dyDescent="0.2">
      <c r="A95" s="138" t="s">
        <v>111</v>
      </c>
      <c r="B95" s="136">
        <v>13217</v>
      </c>
      <c r="C95" s="136">
        <v>158</v>
      </c>
      <c r="D95" s="137">
        <v>1.2098935599969369</v>
      </c>
      <c r="E95" s="136">
        <v>-230</v>
      </c>
      <c r="F95" s="137">
        <v>-1.7104186807466348</v>
      </c>
      <c r="G95" s="136">
        <v>9673</v>
      </c>
      <c r="H95" s="136">
        <v>82</v>
      </c>
      <c r="I95" s="137">
        <v>0.85496819935356061</v>
      </c>
      <c r="J95" s="136">
        <v>-679</v>
      </c>
      <c r="K95" s="137">
        <v>-6.559119010819165</v>
      </c>
    </row>
    <row r="96" spans="1:11" s="32" customFormat="1" ht="21" customHeight="1" x14ac:dyDescent="0.2">
      <c r="A96" s="138" t="s">
        <v>112</v>
      </c>
      <c r="B96" s="136">
        <v>3522</v>
      </c>
      <c r="C96" s="136">
        <v>10</v>
      </c>
      <c r="D96" s="137">
        <v>0.2847380410022779</v>
      </c>
      <c r="E96" s="136">
        <v>-94</v>
      </c>
      <c r="F96" s="137">
        <v>-2.5995575221238938</v>
      </c>
      <c r="G96" s="136">
        <v>2599</v>
      </c>
      <c r="H96" s="136">
        <v>-15</v>
      </c>
      <c r="I96" s="137">
        <v>-0.57383320581484321</v>
      </c>
      <c r="J96" s="136">
        <v>-241</v>
      </c>
      <c r="K96" s="137">
        <v>-8.4859154929577461</v>
      </c>
    </row>
    <row r="97" spans="1:11" s="32" customFormat="1" ht="14.1" customHeight="1" x14ac:dyDescent="0.2">
      <c r="A97" s="138" t="s">
        <v>113</v>
      </c>
      <c r="B97" s="136">
        <v>10727</v>
      </c>
      <c r="C97" s="136">
        <v>131</v>
      </c>
      <c r="D97" s="137">
        <v>1.2363155907889769</v>
      </c>
      <c r="E97" s="136">
        <v>-706</v>
      </c>
      <c r="F97" s="137">
        <v>-6.1751071459809328</v>
      </c>
      <c r="G97" s="136">
        <v>7440</v>
      </c>
      <c r="H97" s="136">
        <v>32</v>
      </c>
      <c r="I97" s="137">
        <v>0.43196544276457882</v>
      </c>
      <c r="J97" s="136">
        <v>-728</v>
      </c>
      <c r="K97" s="137">
        <v>-8.9128305582762</v>
      </c>
    </row>
    <row r="98" spans="1:11" s="32" customFormat="1" ht="24.75" customHeight="1" x14ac:dyDescent="0.2">
      <c r="A98" s="138" t="s">
        <v>114</v>
      </c>
      <c r="B98" s="136">
        <v>50740</v>
      </c>
      <c r="C98" s="136">
        <v>949</v>
      </c>
      <c r="D98" s="137">
        <v>1.9059669418167942</v>
      </c>
      <c r="E98" s="136">
        <v>-3623</v>
      </c>
      <c r="F98" s="137">
        <v>-6.6644592829681955</v>
      </c>
      <c r="G98" s="136">
        <v>38646</v>
      </c>
      <c r="H98" s="136">
        <v>633</v>
      </c>
      <c r="I98" s="137">
        <v>1.6652197932286323</v>
      </c>
      <c r="J98" s="136">
        <v>-3565</v>
      </c>
      <c r="K98" s="137">
        <v>-8.4456658217052425</v>
      </c>
    </row>
    <row r="99" spans="1:11" s="32" customFormat="1" ht="24.75" customHeight="1" x14ac:dyDescent="0.2">
      <c r="A99" s="138" t="s">
        <v>115</v>
      </c>
      <c r="B99" s="136">
        <v>37622</v>
      </c>
      <c r="C99" s="136">
        <v>934</v>
      </c>
      <c r="D99" s="137">
        <v>2.5457915394679458</v>
      </c>
      <c r="E99" s="136">
        <v>-2187</v>
      </c>
      <c r="F99" s="137">
        <v>-5.4937325730362483</v>
      </c>
      <c r="G99" s="136">
        <v>28056</v>
      </c>
      <c r="H99" s="136">
        <v>554</v>
      </c>
      <c r="I99" s="137">
        <v>2.0143989528034325</v>
      </c>
      <c r="J99" s="136">
        <v>-2845</v>
      </c>
      <c r="K99" s="137">
        <v>-9.2068217857027275</v>
      </c>
    </row>
    <row r="100" spans="1:11" ht="14.1" customHeight="1" x14ac:dyDescent="0.2">
      <c r="A100" s="138" t="s">
        <v>116</v>
      </c>
      <c r="B100" s="136">
        <v>112</v>
      </c>
      <c r="C100" s="136">
        <v>10</v>
      </c>
      <c r="D100" s="137">
        <v>9.8039215686274517</v>
      </c>
      <c r="E100" s="136">
        <v>3</v>
      </c>
      <c r="F100" s="137">
        <v>2.7522935779816513</v>
      </c>
      <c r="G100" s="136">
        <v>85</v>
      </c>
      <c r="H100" s="136">
        <v>4</v>
      </c>
      <c r="I100" s="137">
        <v>4.9382716049382713</v>
      </c>
      <c r="J100" s="136">
        <v>1</v>
      </c>
      <c r="K100" s="137">
        <v>1.1904761904761905</v>
      </c>
    </row>
    <row r="101" spans="1:11" s="32" customFormat="1" ht="14.25" customHeight="1" x14ac:dyDescent="0.2">
      <c r="A101" s="132" t="s">
        <v>278</v>
      </c>
      <c r="B101" s="133">
        <v>417452</v>
      </c>
      <c r="C101" s="133">
        <v>7167</v>
      </c>
      <c r="D101" s="134">
        <v>1.7468345174695639</v>
      </c>
      <c r="E101" s="133">
        <v>-7094</v>
      </c>
      <c r="F101" s="134">
        <v>-1.67096145058486</v>
      </c>
      <c r="G101" s="133">
        <v>291742</v>
      </c>
      <c r="H101" s="133">
        <v>4172</v>
      </c>
      <c r="I101" s="134">
        <v>1.4507772020725389</v>
      </c>
      <c r="J101" s="133">
        <v>-14234</v>
      </c>
      <c r="K101" s="134">
        <v>-4.6519988495829736</v>
      </c>
    </row>
    <row r="102" spans="1:11" s="32" customFormat="1" ht="14.1" customHeight="1" x14ac:dyDescent="0.2">
      <c r="A102" s="138" t="s">
        <v>100</v>
      </c>
      <c r="B102" s="136">
        <v>8025</v>
      </c>
      <c r="C102" s="136">
        <v>22</v>
      </c>
      <c r="D102" s="137">
        <v>0.27489691365737851</v>
      </c>
      <c r="E102" s="136">
        <v>105</v>
      </c>
      <c r="F102" s="137">
        <v>1.3257575757575757</v>
      </c>
      <c r="G102" s="136">
        <v>5738</v>
      </c>
      <c r="H102" s="136">
        <v>15</v>
      </c>
      <c r="I102" s="137">
        <v>0.26210029704700333</v>
      </c>
      <c r="J102" s="136">
        <v>-17</v>
      </c>
      <c r="K102" s="137">
        <v>-0.29539530842745437</v>
      </c>
    </row>
    <row r="103" spans="1:11" s="32" customFormat="1" ht="14.1" customHeight="1" x14ac:dyDescent="0.2">
      <c r="A103" s="138" t="s">
        <v>101</v>
      </c>
      <c r="B103" s="136">
        <v>14270</v>
      </c>
      <c r="C103" s="136">
        <v>-69</v>
      </c>
      <c r="D103" s="137">
        <v>-0.48120510495850477</v>
      </c>
      <c r="E103" s="136">
        <v>287</v>
      </c>
      <c r="F103" s="137">
        <v>2.0524923120932561</v>
      </c>
      <c r="G103" s="136">
        <v>8347</v>
      </c>
      <c r="H103" s="136">
        <v>-107</v>
      </c>
      <c r="I103" s="137">
        <v>-1.2656730541755381</v>
      </c>
      <c r="J103" s="136">
        <v>-475</v>
      </c>
      <c r="K103" s="137">
        <v>-5.3842666062117432</v>
      </c>
    </row>
    <row r="104" spans="1:11" s="32" customFormat="1" ht="14.1" customHeight="1" x14ac:dyDescent="0.2">
      <c r="A104" s="138" t="s">
        <v>102</v>
      </c>
      <c r="B104" s="136">
        <v>43666</v>
      </c>
      <c r="C104" s="136">
        <v>542</v>
      </c>
      <c r="D104" s="137">
        <v>1.2568407383359614</v>
      </c>
      <c r="E104" s="136">
        <v>2398</v>
      </c>
      <c r="F104" s="137">
        <v>5.8107977125133274</v>
      </c>
      <c r="G104" s="136">
        <v>30706</v>
      </c>
      <c r="H104" s="136">
        <v>269</v>
      </c>
      <c r="I104" s="137">
        <v>0.88379275224233667</v>
      </c>
      <c r="J104" s="136">
        <v>1627</v>
      </c>
      <c r="K104" s="137">
        <v>5.5951029952886966</v>
      </c>
    </row>
    <row r="105" spans="1:11" s="32" customFormat="1" ht="14.1" customHeight="1" x14ac:dyDescent="0.2">
      <c r="A105" s="138" t="s">
        <v>103</v>
      </c>
      <c r="B105" s="136">
        <v>42434</v>
      </c>
      <c r="C105" s="136">
        <v>675</v>
      </c>
      <c r="D105" s="137">
        <v>1.6164180176728371</v>
      </c>
      <c r="E105" s="136">
        <v>1797</v>
      </c>
      <c r="F105" s="137">
        <v>4.4220784014568002</v>
      </c>
      <c r="G105" s="136">
        <v>29197</v>
      </c>
      <c r="H105" s="136">
        <v>444</v>
      </c>
      <c r="I105" s="137">
        <v>1.5441866935624109</v>
      </c>
      <c r="J105" s="136">
        <v>602</v>
      </c>
      <c r="K105" s="137">
        <v>2.1052631578947367</v>
      </c>
    </row>
    <row r="106" spans="1:11" s="32" customFormat="1" ht="14.1" customHeight="1" x14ac:dyDescent="0.2">
      <c r="A106" s="138" t="s">
        <v>104</v>
      </c>
      <c r="B106" s="136">
        <v>46452</v>
      </c>
      <c r="C106" s="136">
        <v>712</v>
      </c>
      <c r="D106" s="137">
        <v>1.5566243987756887</v>
      </c>
      <c r="E106" s="136">
        <v>-64</v>
      </c>
      <c r="F106" s="137">
        <v>-0.13758706681571933</v>
      </c>
      <c r="G106" s="136">
        <v>32617</v>
      </c>
      <c r="H106" s="136">
        <v>439</v>
      </c>
      <c r="I106" s="137">
        <v>1.3642861582447634</v>
      </c>
      <c r="J106" s="136">
        <v>-890</v>
      </c>
      <c r="K106" s="137">
        <v>-2.6561613991106334</v>
      </c>
    </row>
    <row r="107" spans="1:11" s="32" customFormat="1" ht="14.1" customHeight="1" x14ac:dyDescent="0.2">
      <c r="A107" s="138" t="s">
        <v>105</v>
      </c>
      <c r="B107" s="136">
        <v>18715</v>
      </c>
      <c r="C107" s="136">
        <v>423</v>
      </c>
      <c r="D107" s="137">
        <v>2.312486332823092</v>
      </c>
      <c r="E107" s="136">
        <v>-101</v>
      </c>
      <c r="F107" s="137">
        <v>-0.53677721088435371</v>
      </c>
      <c r="G107" s="136">
        <v>12259</v>
      </c>
      <c r="H107" s="136">
        <v>230</v>
      </c>
      <c r="I107" s="137">
        <v>1.9120458891013383</v>
      </c>
      <c r="J107" s="136">
        <v>-490</v>
      </c>
      <c r="K107" s="137">
        <v>-3.8434387010745943</v>
      </c>
    </row>
    <row r="108" spans="1:11" s="32" customFormat="1" ht="14.1" customHeight="1" x14ac:dyDescent="0.2">
      <c r="A108" s="138" t="s">
        <v>106</v>
      </c>
      <c r="B108" s="136">
        <v>61683</v>
      </c>
      <c r="C108" s="136">
        <v>1425</v>
      </c>
      <c r="D108" s="137">
        <v>2.3648312257293638</v>
      </c>
      <c r="E108" s="136">
        <v>-3704</v>
      </c>
      <c r="F108" s="137">
        <v>-5.6647345802682487</v>
      </c>
      <c r="G108" s="136">
        <v>44828</v>
      </c>
      <c r="H108" s="136">
        <v>1057</v>
      </c>
      <c r="I108" s="137">
        <v>2.4148408763793379</v>
      </c>
      <c r="J108" s="136">
        <v>-3859</v>
      </c>
      <c r="K108" s="137">
        <v>-7.9261404481689155</v>
      </c>
    </row>
    <row r="109" spans="1:11" s="32" customFormat="1" ht="19.5" customHeight="1" x14ac:dyDescent="0.2">
      <c r="A109" s="138" t="s">
        <v>107</v>
      </c>
      <c r="B109" s="136">
        <v>33565</v>
      </c>
      <c r="C109" s="136">
        <v>946</v>
      </c>
      <c r="D109" s="137">
        <v>2.9001502191974002</v>
      </c>
      <c r="E109" s="136">
        <v>-235</v>
      </c>
      <c r="F109" s="137">
        <v>-0.69526627218934911</v>
      </c>
      <c r="G109" s="136">
        <v>21911</v>
      </c>
      <c r="H109" s="136">
        <v>465</v>
      </c>
      <c r="I109" s="137">
        <v>2.1682365009792037</v>
      </c>
      <c r="J109" s="136">
        <v>-913</v>
      </c>
      <c r="K109" s="137">
        <v>-4.0001752541184716</v>
      </c>
    </row>
    <row r="110" spans="1:11" s="32" customFormat="1" ht="14.1" customHeight="1" x14ac:dyDescent="0.2">
      <c r="A110" s="142" t="s">
        <v>108</v>
      </c>
      <c r="B110" s="143">
        <v>5160</v>
      </c>
      <c r="C110" s="143">
        <v>104</v>
      </c>
      <c r="D110" s="144">
        <v>2.0569620253164556</v>
      </c>
      <c r="E110" s="143">
        <v>-277</v>
      </c>
      <c r="F110" s="144">
        <v>-5.0947213536876959</v>
      </c>
      <c r="G110" s="136">
        <v>3307</v>
      </c>
      <c r="H110" s="136">
        <v>95</v>
      </c>
      <c r="I110" s="137">
        <v>2.9576587795765876</v>
      </c>
      <c r="J110" s="136">
        <v>-278</v>
      </c>
      <c r="K110" s="137">
        <v>-7.7545327754532778</v>
      </c>
    </row>
    <row r="111" spans="1:11" s="32" customFormat="1" ht="26.25" customHeight="1" x14ac:dyDescent="0.2">
      <c r="A111" s="142" t="s">
        <v>109</v>
      </c>
      <c r="B111" s="143">
        <v>4104</v>
      </c>
      <c r="C111" s="143">
        <v>79</v>
      </c>
      <c r="D111" s="144">
        <v>1.9627329192546583</v>
      </c>
      <c r="E111" s="143">
        <v>-242</v>
      </c>
      <c r="F111" s="150">
        <v>-5.5683387022549473</v>
      </c>
      <c r="G111" s="136">
        <v>3056</v>
      </c>
      <c r="H111" s="136">
        <v>44</v>
      </c>
      <c r="I111" s="137">
        <v>1.4608233731739708</v>
      </c>
      <c r="J111" s="136">
        <v>-261</v>
      </c>
      <c r="K111" s="137">
        <v>-7.8685559240277358</v>
      </c>
    </row>
    <row r="112" spans="1:11" s="32" customFormat="1" ht="23.25" customHeight="1" x14ac:dyDescent="0.2">
      <c r="A112" s="138" t="s">
        <v>110</v>
      </c>
      <c r="B112" s="136">
        <v>17217</v>
      </c>
      <c r="C112" s="136">
        <v>-103</v>
      </c>
      <c r="D112" s="137">
        <v>-0.59468822170900693</v>
      </c>
      <c r="E112" s="136">
        <v>-988</v>
      </c>
      <c r="F112" s="137">
        <v>-5.4270804723976926</v>
      </c>
      <c r="G112" s="136">
        <v>13277</v>
      </c>
      <c r="H112" s="136">
        <v>-69</v>
      </c>
      <c r="I112" s="137">
        <v>-0.51700884160047955</v>
      </c>
      <c r="J112" s="136">
        <v>-1223</v>
      </c>
      <c r="K112" s="137">
        <v>-8.434482758620689</v>
      </c>
    </row>
    <row r="113" spans="1:11" s="32" customFormat="1" ht="31.5" customHeight="1" x14ac:dyDescent="0.2">
      <c r="A113" s="138" t="s">
        <v>111</v>
      </c>
      <c r="B113" s="136">
        <v>13808</v>
      </c>
      <c r="C113" s="136">
        <v>170</v>
      </c>
      <c r="D113" s="137">
        <v>1.2465170846165128</v>
      </c>
      <c r="E113" s="136">
        <v>-215</v>
      </c>
      <c r="F113" s="137">
        <v>-1.5331954645938815</v>
      </c>
      <c r="G113" s="136">
        <v>9673</v>
      </c>
      <c r="H113" s="136">
        <v>82</v>
      </c>
      <c r="I113" s="137">
        <v>0.85496819935356061</v>
      </c>
      <c r="J113" s="136">
        <v>-679</v>
      </c>
      <c r="K113" s="137">
        <v>-6.559119010819165</v>
      </c>
    </row>
    <row r="114" spans="1:11" s="32" customFormat="1" ht="19.5" customHeight="1" x14ac:dyDescent="0.2">
      <c r="A114" s="138" t="s">
        <v>112</v>
      </c>
      <c r="B114" s="136">
        <v>3770</v>
      </c>
      <c r="C114" s="136">
        <v>24</v>
      </c>
      <c r="D114" s="137">
        <v>0.64068339562199683</v>
      </c>
      <c r="E114" s="136">
        <v>-63</v>
      </c>
      <c r="F114" s="137">
        <v>-1.6436211844508217</v>
      </c>
      <c r="G114" s="136">
        <v>2599</v>
      </c>
      <c r="H114" s="136">
        <v>-15</v>
      </c>
      <c r="I114" s="137">
        <v>-0.57383320581484321</v>
      </c>
      <c r="J114" s="136">
        <v>-241</v>
      </c>
      <c r="K114" s="137">
        <v>-8.4859154929577461</v>
      </c>
    </row>
    <row r="115" spans="1:11" s="32" customFormat="1" ht="14.1" customHeight="1" x14ac:dyDescent="0.2">
      <c r="A115" s="138" t="s">
        <v>113</v>
      </c>
      <c r="B115" s="136">
        <v>11121</v>
      </c>
      <c r="C115" s="136">
        <v>133</v>
      </c>
      <c r="D115" s="137">
        <v>1.2104113578449218</v>
      </c>
      <c r="E115" s="136">
        <v>-675</v>
      </c>
      <c r="F115" s="137">
        <v>-5.7222787385554428</v>
      </c>
      <c r="G115" s="136">
        <v>7440</v>
      </c>
      <c r="H115" s="136">
        <v>32</v>
      </c>
      <c r="I115" s="137">
        <v>0.43196544276457882</v>
      </c>
      <c r="J115" s="136">
        <v>-728</v>
      </c>
      <c r="K115" s="137">
        <v>-8.9128305582762</v>
      </c>
    </row>
    <row r="116" spans="1:11" s="32" customFormat="1" ht="27.75" customHeight="1" x14ac:dyDescent="0.2">
      <c r="A116" s="138" t="s">
        <v>114</v>
      </c>
      <c r="B116" s="136">
        <v>54646</v>
      </c>
      <c r="C116" s="136">
        <v>1088</v>
      </c>
      <c r="D116" s="137">
        <v>2.0314425482654319</v>
      </c>
      <c r="E116" s="136">
        <v>-3100</v>
      </c>
      <c r="F116" s="137">
        <v>-5.3683372008450805</v>
      </c>
      <c r="G116" s="136">
        <v>38646</v>
      </c>
      <c r="H116" s="136">
        <v>633</v>
      </c>
      <c r="I116" s="137">
        <v>1.6652197932286323</v>
      </c>
      <c r="J116" s="136">
        <v>-3565</v>
      </c>
      <c r="K116" s="137">
        <v>-8.4456658217052425</v>
      </c>
    </row>
    <row r="117" spans="1:11" s="32" customFormat="1" ht="21" customHeight="1" x14ac:dyDescent="0.2">
      <c r="A117" s="138" t="s">
        <v>115</v>
      </c>
      <c r="B117" s="136">
        <v>38704</v>
      </c>
      <c r="C117" s="136">
        <v>986</v>
      </c>
      <c r="D117" s="137">
        <v>2.614136486558142</v>
      </c>
      <c r="E117" s="136">
        <v>-2020</v>
      </c>
      <c r="F117" s="137">
        <v>-4.9602200176799922</v>
      </c>
      <c r="G117" s="136">
        <v>28056</v>
      </c>
      <c r="H117" s="136">
        <v>554</v>
      </c>
      <c r="I117" s="137">
        <v>2.0143989528034325</v>
      </c>
      <c r="J117" s="136">
        <v>-2845</v>
      </c>
      <c r="K117" s="137">
        <v>-9.2068217857027275</v>
      </c>
    </row>
    <row r="118" spans="1:11" s="32" customFormat="1" ht="14.1" customHeight="1" x14ac:dyDescent="0.2">
      <c r="A118" s="146" t="s">
        <v>116</v>
      </c>
      <c r="B118" s="147">
        <v>112</v>
      </c>
      <c r="C118" s="147">
        <v>10</v>
      </c>
      <c r="D118" s="148">
        <v>9.8039215686274517</v>
      </c>
      <c r="E118" s="147">
        <v>3</v>
      </c>
      <c r="F118" s="148">
        <v>2.7522935779816513</v>
      </c>
      <c r="G118" s="147">
        <v>85</v>
      </c>
      <c r="H118" s="147">
        <v>4</v>
      </c>
      <c r="I118" s="148">
        <v>4.9382716049382713</v>
      </c>
      <c r="J118" s="147">
        <v>1</v>
      </c>
      <c r="K118" s="148">
        <v>1.1904761904761905</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4.25" customHeight="1" x14ac:dyDescent="0.2">
      <c r="A11" s="132" t="s">
        <v>91</v>
      </c>
      <c r="B11" s="133">
        <v>159924</v>
      </c>
      <c r="C11" s="133">
        <v>3644</v>
      </c>
      <c r="D11" s="134">
        <v>2.3317123112362426</v>
      </c>
      <c r="E11" s="133">
        <v>-5071</v>
      </c>
      <c r="F11" s="134">
        <v>-3.0734264674687113</v>
      </c>
      <c r="G11" s="133">
        <v>114359</v>
      </c>
      <c r="H11" s="133">
        <v>2208</v>
      </c>
      <c r="I11" s="134">
        <v>1.9687742418703356</v>
      </c>
      <c r="J11" s="133">
        <v>-7049</v>
      </c>
      <c r="K11" s="134">
        <v>-5.8060424354243541</v>
      </c>
    </row>
    <row r="12" spans="1:11" s="32" customFormat="1" ht="15.75" customHeight="1" x14ac:dyDescent="0.2">
      <c r="A12" s="138" t="s">
        <v>100</v>
      </c>
      <c r="B12" s="136">
        <v>2164</v>
      </c>
      <c r="C12" s="136">
        <v>18</v>
      </c>
      <c r="D12" s="137">
        <v>0.83876980428704562</v>
      </c>
      <c r="E12" s="136">
        <v>-30</v>
      </c>
      <c r="F12" s="137">
        <v>-1.3673655423883317</v>
      </c>
      <c r="G12" s="136">
        <v>1541</v>
      </c>
      <c r="H12" s="136">
        <v>9</v>
      </c>
      <c r="I12" s="137">
        <v>0.58746736292428203</v>
      </c>
      <c r="J12" s="136">
        <v>-82</v>
      </c>
      <c r="K12" s="137">
        <v>-5.0523721503388783</v>
      </c>
    </row>
    <row r="13" spans="1:11" s="32" customFormat="1" ht="15.75" customHeight="1" x14ac:dyDescent="0.2">
      <c r="A13" s="138" t="s">
        <v>101</v>
      </c>
      <c r="B13" s="136">
        <v>1566</v>
      </c>
      <c r="C13" s="136">
        <v>-19</v>
      </c>
      <c r="D13" s="137">
        <v>-1.1987381703470033</v>
      </c>
      <c r="E13" s="136">
        <v>-157</v>
      </c>
      <c r="F13" s="137">
        <v>-9.1120139291932674</v>
      </c>
      <c r="G13" s="136">
        <v>978</v>
      </c>
      <c r="H13" s="136">
        <v>-23</v>
      </c>
      <c r="I13" s="137">
        <v>-2.2977022977022976</v>
      </c>
      <c r="J13" s="136">
        <v>-133</v>
      </c>
      <c r="K13" s="137">
        <v>-11.971197119711972</v>
      </c>
    </row>
    <row r="14" spans="1:11" s="32" customFormat="1" ht="15.75" customHeight="1" x14ac:dyDescent="0.2">
      <c r="A14" s="138" t="s">
        <v>102</v>
      </c>
      <c r="B14" s="136">
        <v>7561</v>
      </c>
      <c r="C14" s="136">
        <v>177</v>
      </c>
      <c r="D14" s="137">
        <v>2.3970747562296859</v>
      </c>
      <c r="E14" s="136">
        <v>145</v>
      </c>
      <c r="F14" s="137">
        <v>1.9552319309600863</v>
      </c>
      <c r="G14" s="136">
        <v>5379</v>
      </c>
      <c r="H14" s="136">
        <v>116</v>
      </c>
      <c r="I14" s="137">
        <v>2.2040661219836597</v>
      </c>
      <c r="J14" s="136">
        <v>69</v>
      </c>
      <c r="K14" s="137">
        <v>1.2994350282485876</v>
      </c>
    </row>
    <row r="15" spans="1:11" s="32" customFormat="1" ht="15.75" customHeight="1" x14ac:dyDescent="0.2">
      <c r="A15" s="138" t="s">
        <v>103</v>
      </c>
      <c r="B15" s="136">
        <v>10048</v>
      </c>
      <c r="C15" s="136">
        <v>152</v>
      </c>
      <c r="D15" s="137">
        <v>1.5359741309620047</v>
      </c>
      <c r="E15" s="136">
        <v>303</v>
      </c>
      <c r="F15" s="137">
        <v>3.1092868137506415</v>
      </c>
      <c r="G15" s="136">
        <v>6997</v>
      </c>
      <c r="H15" s="136">
        <v>110</v>
      </c>
      <c r="I15" s="137">
        <v>1.5972121388122549</v>
      </c>
      <c r="J15" s="136">
        <v>17</v>
      </c>
      <c r="K15" s="137">
        <v>0.24355300859598855</v>
      </c>
    </row>
    <row r="16" spans="1:11" s="32" customFormat="1" ht="15.75" customHeight="1" x14ac:dyDescent="0.2">
      <c r="A16" s="138" t="s">
        <v>104</v>
      </c>
      <c r="B16" s="136">
        <v>10206</v>
      </c>
      <c r="C16" s="136">
        <v>271</v>
      </c>
      <c r="D16" s="137">
        <v>2.7277302466029192</v>
      </c>
      <c r="E16" s="136">
        <v>-266</v>
      </c>
      <c r="F16" s="137">
        <v>-2.5401069518716577</v>
      </c>
      <c r="G16" s="136">
        <v>6958</v>
      </c>
      <c r="H16" s="136">
        <v>178</v>
      </c>
      <c r="I16" s="137">
        <v>2.6253687315634218</v>
      </c>
      <c r="J16" s="136">
        <v>-386</v>
      </c>
      <c r="K16" s="137">
        <v>-5.2559912854030504</v>
      </c>
    </row>
    <row r="17" spans="1:11" s="32" customFormat="1" ht="15.75" customHeight="1" x14ac:dyDescent="0.2">
      <c r="A17" s="138" t="s">
        <v>105</v>
      </c>
      <c r="B17" s="136">
        <v>5921</v>
      </c>
      <c r="C17" s="136">
        <v>260</v>
      </c>
      <c r="D17" s="137">
        <v>4.5928281222398866</v>
      </c>
      <c r="E17" s="136">
        <v>22</v>
      </c>
      <c r="F17" s="137">
        <v>0.37294456687574168</v>
      </c>
      <c r="G17" s="136">
        <v>3839</v>
      </c>
      <c r="H17" s="136">
        <v>139</v>
      </c>
      <c r="I17" s="137">
        <v>3.7567567567567566</v>
      </c>
      <c r="J17" s="136">
        <v>-186</v>
      </c>
      <c r="K17" s="137">
        <v>-4.6211180124223601</v>
      </c>
    </row>
    <row r="18" spans="1:11" s="32" customFormat="1" ht="15.75" customHeight="1" x14ac:dyDescent="0.2">
      <c r="A18" s="138" t="s">
        <v>106</v>
      </c>
      <c r="B18" s="136">
        <v>27452</v>
      </c>
      <c r="C18" s="136">
        <v>892</v>
      </c>
      <c r="D18" s="137">
        <v>3.3584337349397591</v>
      </c>
      <c r="E18" s="136">
        <v>-1622</v>
      </c>
      <c r="F18" s="137">
        <v>-5.578867716860425</v>
      </c>
      <c r="G18" s="136">
        <v>20065</v>
      </c>
      <c r="H18" s="136">
        <v>633</v>
      </c>
      <c r="I18" s="137">
        <v>3.2575133799917664</v>
      </c>
      <c r="J18" s="136">
        <v>-1688</v>
      </c>
      <c r="K18" s="137">
        <v>-7.7598492162000641</v>
      </c>
    </row>
    <row r="19" spans="1:11" s="32" customFormat="1" ht="15.75" customHeight="1" x14ac:dyDescent="0.2">
      <c r="A19" s="138" t="s">
        <v>107</v>
      </c>
      <c r="B19" s="136">
        <v>13257</v>
      </c>
      <c r="C19" s="136">
        <v>355</v>
      </c>
      <c r="D19" s="137">
        <v>2.7515113935823905</v>
      </c>
      <c r="E19" s="136">
        <v>57</v>
      </c>
      <c r="F19" s="137">
        <v>0.43181818181818182</v>
      </c>
      <c r="G19" s="136">
        <v>8954</v>
      </c>
      <c r="H19" s="136">
        <v>189</v>
      </c>
      <c r="I19" s="137">
        <v>2.1563034797490017</v>
      </c>
      <c r="J19" s="136">
        <v>-109</v>
      </c>
      <c r="K19" s="137">
        <v>-1.2026922652543308</v>
      </c>
    </row>
    <row r="20" spans="1:11" s="32" customFormat="1" ht="15.75" customHeight="1" x14ac:dyDescent="0.2">
      <c r="A20" s="138" t="s">
        <v>108</v>
      </c>
      <c r="B20" s="136">
        <v>1886</v>
      </c>
      <c r="C20" s="136">
        <v>63</v>
      </c>
      <c r="D20" s="137">
        <v>3.4558420186505758</v>
      </c>
      <c r="E20" s="136">
        <v>-89</v>
      </c>
      <c r="F20" s="137">
        <v>-4.5063291139240507</v>
      </c>
      <c r="G20" s="136">
        <v>1331</v>
      </c>
      <c r="H20" s="136">
        <v>53</v>
      </c>
      <c r="I20" s="137">
        <v>4.1471048513302033</v>
      </c>
      <c r="J20" s="136">
        <v>-76</v>
      </c>
      <c r="K20" s="137">
        <v>-5.401563610518834</v>
      </c>
    </row>
    <row r="21" spans="1:11" s="32" customFormat="1" ht="24.75" customHeight="1" x14ac:dyDescent="0.2">
      <c r="A21" s="138" t="s">
        <v>109</v>
      </c>
      <c r="B21" s="136">
        <v>2020</v>
      </c>
      <c r="C21" s="136">
        <v>31</v>
      </c>
      <c r="D21" s="137">
        <v>1.5585721468074409</v>
      </c>
      <c r="E21" s="136">
        <v>-51</v>
      </c>
      <c r="F21" s="137">
        <v>-2.4625784645098987</v>
      </c>
      <c r="G21" s="136">
        <v>1524</v>
      </c>
      <c r="H21" s="136">
        <v>17</v>
      </c>
      <c r="I21" s="137">
        <v>1.1280690112806901</v>
      </c>
      <c r="J21" s="136">
        <v>-89</v>
      </c>
      <c r="K21" s="137">
        <v>-5.5176689398636078</v>
      </c>
    </row>
    <row r="22" spans="1:11" s="32" customFormat="1" ht="22.5" customHeight="1" x14ac:dyDescent="0.2">
      <c r="A22" s="138" t="s">
        <v>110</v>
      </c>
      <c r="B22" s="136">
        <v>10627</v>
      </c>
      <c r="C22" s="136">
        <v>-112</v>
      </c>
      <c r="D22" s="137">
        <v>-1.0429276468944968</v>
      </c>
      <c r="E22" s="136">
        <v>-461</v>
      </c>
      <c r="F22" s="137">
        <v>-4.1576479076479078</v>
      </c>
      <c r="G22" s="136">
        <v>8259</v>
      </c>
      <c r="H22" s="136">
        <v>-76</v>
      </c>
      <c r="I22" s="137">
        <v>-0.91181763647270542</v>
      </c>
      <c r="J22" s="136">
        <v>-601</v>
      </c>
      <c r="K22" s="137">
        <v>-6.7832957110609478</v>
      </c>
    </row>
    <row r="23" spans="1:11" s="32" customFormat="1" ht="24.75" customHeight="1" x14ac:dyDescent="0.2">
      <c r="A23" s="138" t="s">
        <v>111</v>
      </c>
      <c r="B23" s="136">
        <v>5804</v>
      </c>
      <c r="C23" s="136">
        <v>24</v>
      </c>
      <c r="D23" s="137">
        <v>0.41522491349480967</v>
      </c>
      <c r="E23" s="136">
        <v>-278</v>
      </c>
      <c r="F23" s="137">
        <v>-4.5708648470897728</v>
      </c>
      <c r="G23" s="136">
        <v>4196</v>
      </c>
      <c r="H23" s="136">
        <v>29</v>
      </c>
      <c r="I23" s="137">
        <v>0.69594432445404364</v>
      </c>
      <c r="J23" s="136">
        <v>-355</v>
      </c>
      <c r="K23" s="137">
        <v>-7.800483410239508</v>
      </c>
    </row>
    <row r="24" spans="1:11" s="32" customFormat="1" ht="19.5" customHeight="1" x14ac:dyDescent="0.2">
      <c r="A24" s="138" t="s">
        <v>112</v>
      </c>
      <c r="B24" s="136">
        <v>1462</v>
      </c>
      <c r="C24" s="136">
        <v>24</v>
      </c>
      <c r="D24" s="137">
        <v>1.6689847009735743</v>
      </c>
      <c r="E24" s="136">
        <v>-20</v>
      </c>
      <c r="F24" s="137">
        <v>-1.3495276653171391</v>
      </c>
      <c r="G24" s="136">
        <v>1026</v>
      </c>
      <c r="H24" s="136">
        <v>-9</v>
      </c>
      <c r="I24" s="137">
        <v>-0.86956521739130432</v>
      </c>
      <c r="J24" s="136">
        <v>-87</v>
      </c>
      <c r="K24" s="137">
        <v>-7.8167115902964959</v>
      </c>
    </row>
    <row r="25" spans="1:11" s="32" customFormat="1" ht="15.75" customHeight="1" x14ac:dyDescent="0.2">
      <c r="A25" s="138" t="s">
        <v>113</v>
      </c>
      <c r="B25" s="136">
        <v>4521</v>
      </c>
      <c r="C25" s="136">
        <v>87</v>
      </c>
      <c r="D25" s="137">
        <v>1.9621109607577807</v>
      </c>
      <c r="E25" s="136">
        <v>-105</v>
      </c>
      <c r="F25" s="137">
        <v>-2.2697795071335927</v>
      </c>
      <c r="G25" s="136">
        <v>3245</v>
      </c>
      <c r="H25" s="136">
        <v>26</v>
      </c>
      <c r="I25" s="137">
        <v>0.80770425598011808</v>
      </c>
      <c r="J25" s="136">
        <v>-199</v>
      </c>
      <c r="K25" s="137">
        <v>-5.7781649245063882</v>
      </c>
    </row>
    <row r="26" spans="1:11" s="32" customFormat="1" ht="24.75" customHeight="1" x14ac:dyDescent="0.2">
      <c r="A26" s="138" t="s">
        <v>114</v>
      </c>
      <c r="B26" s="136">
        <v>35855</v>
      </c>
      <c r="C26" s="136">
        <v>837</v>
      </c>
      <c r="D26" s="137">
        <v>2.3901993260608831</v>
      </c>
      <c r="E26" s="136">
        <v>-1596</v>
      </c>
      <c r="F26" s="137">
        <v>-4.2615684494406025</v>
      </c>
      <c r="G26" s="136">
        <v>25724</v>
      </c>
      <c r="H26" s="136">
        <v>496</v>
      </c>
      <c r="I26" s="137">
        <v>1.9660694466465831</v>
      </c>
      <c r="J26" s="136">
        <v>-1946</v>
      </c>
      <c r="K26" s="137">
        <v>-7.032887603903144</v>
      </c>
    </row>
    <row r="27" spans="1:11" s="32" customFormat="1" ht="24.75" customHeight="1" x14ac:dyDescent="0.2">
      <c r="A27" s="138" t="s">
        <v>115</v>
      </c>
      <c r="B27" s="136">
        <v>19537</v>
      </c>
      <c r="C27" s="136">
        <v>582</v>
      </c>
      <c r="D27" s="137">
        <v>3.0704299657082563</v>
      </c>
      <c r="E27" s="136">
        <v>-920</v>
      </c>
      <c r="F27" s="137">
        <v>-4.4972381092046732</v>
      </c>
      <c r="G27" s="136">
        <v>14313</v>
      </c>
      <c r="H27" s="136">
        <v>322</v>
      </c>
      <c r="I27" s="137">
        <v>2.3014795225502107</v>
      </c>
      <c r="J27" s="136">
        <v>-1194</v>
      </c>
      <c r="K27" s="137">
        <v>-7.6997485006771136</v>
      </c>
    </row>
    <row r="28" spans="1:11" s="32" customFormat="1" ht="15.75" customHeight="1" x14ac:dyDescent="0.2">
      <c r="A28" s="138" t="s">
        <v>116</v>
      </c>
      <c r="B28" s="136">
        <v>37</v>
      </c>
      <c r="C28" s="136">
        <v>2</v>
      </c>
      <c r="D28" s="137">
        <v>5.7142857142857144</v>
      </c>
      <c r="E28" s="136">
        <v>-3</v>
      </c>
      <c r="F28" s="137">
        <v>-7.5</v>
      </c>
      <c r="G28" s="136">
        <v>30</v>
      </c>
      <c r="H28" s="136">
        <v>-1</v>
      </c>
      <c r="I28" s="137">
        <v>-3.225806451612903</v>
      </c>
      <c r="J28" s="136">
        <v>-4</v>
      </c>
      <c r="K28" s="137">
        <v>-11.764705882352942</v>
      </c>
    </row>
    <row r="29" spans="1:11" s="32" customFormat="1" ht="14.25" customHeight="1" x14ac:dyDescent="0.2">
      <c r="A29" s="132" t="s">
        <v>92</v>
      </c>
      <c r="B29" s="133">
        <v>168322</v>
      </c>
      <c r="C29" s="133">
        <v>2635</v>
      </c>
      <c r="D29" s="134">
        <v>1.5903480659315457</v>
      </c>
      <c r="E29" s="133">
        <v>-6789</v>
      </c>
      <c r="F29" s="134">
        <v>-3.8769694650821478</v>
      </c>
      <c r="G29" s="133">
        <v>118549</v>
      </c>
      <c r="H29" s="133">
        <v>1651</v>
      </c>
      <c r="I29" s="134">
        <v>1.4123423839586648</v>
      </c>
      <c r="J29" s="133">
        <v>-9373</v>
      </c>
      <c r="K29" s="134">
        <v>-7.3271212144900799</v>
      </c>
    </row>
    <row r="30" spans="1:11" s="32" customFormat="1" ht="15.75" customHeight="1" x14ac:dyDescent="0.2">
      <c r="A30" s="138" t="s">
        <v>100</v>
      </c>
      <c r="B30" s="136">
        <v>1968</v>
      </c>
      <c r="C30" s="136">
        <v>-19</v>
      </c>
      <c r="D30" s="137">
        <v>-0.9562154001006542</v>
      </c>
      <c r="E30" s="136">
        <v>-88</v>
      </c>
      <c r="F30" s="137">
        <v>-4.2801556420233462</v>
      </c>
      <c r="G30" s="136">
        <v>1431</v>
      </c>
      <c r="H30" s="136">
        <v>-6</v>
      </c>
      <c r="I30" s="137">
        <v>-0.41753653444676408</v>
      </c>
      <c r="J30" s="136">
        <v>-88</v>
      </c>
      <c r="K30" s="137">
        <v>-5.7932850559578668</v>
      </c>
    </row>
    <row r="31" spans="1:11" s="32" customFormat="1" ht="15.75" customHeight="1" x14ac:dyDescent="0.2">
      <c r="A31" s="138" t="s">
        <v>101</v>
      </c>
      <c r="B31" s="136">
        <v>1290</v>
      </c>
      <c r="C31" s="136">
        <v>1</v>
      </c>
      <c r="D31" s="137">
        <v>7.7579519006982151E-2</v>
      </c>
      <c r="E31" s="136">
        <v>-38</v>
      </c>
      <c r="F31" s="137">
        <v>-2.8614457831325302</v>
      </c>
      <c r="G31" s="136">
        <v>773</v>
      </c>
      <c r="H31" s="136">
        <v>0</v>
      </c>
      <c r="I31" s="137">
        <v>0</v>
      </c>
      <c r="J31" s="136">
        <v>-111</v>
      </c>
      <c r="K31" s="137">
        <v>-12.55656108597285</v>
      </c>
    </row>
    <row r="32" spans="1:11" s="32" customFormat="1" ht="15.75" customHeight="1" x14ac:dyDescent="0.2">
      <c r="A32" s="138" t="s">
        <v>102</v>
      </c>
      <c r="B32" s="136">
        <v>7270</v>
      </c>
      <c r="C32" s="136">
        <v>109</v>
      </c>
      <c r="D32" s="137">
        <v>1.5221337801982964</v>
      </c>
      <c r="E32" s="136">
        <v>328</v>
      </c>
      <c r="F32" s="137">
        <v>4.7248631518294442</v>
      </c>
      <c r="G32" s="136">
        <v>5411</v>
      </c>
      <c r="H32" s="136">
        <v>68</v>
      </c>
      <c r="I32" s="137">
        <v>1.2726932434961633</v>
      </c>
      <c r="J32" s="136">
        <v>188</v>
      </c>
      <c r="K32" s="137">
        <v>3.5994639096304804</v>
      </c>
    </row>
    <row r="33" spans="1:11" s="32" customFormat="1" ht="15.75" customHeight="1" x14ac:dyDescent="0.2">
      <c r="A33" s="138" t="s">
        <v>103</v>
      </c>
      <c r="B33" s="136">
        <v>15249</v>
      </c>
      <c r="C33" s="136">
        <v>253</v>
      </c>
      <c r="D33" s="137">
        <v>1.6871165644171779</v>
      </c>
      <c r="E33" s="136">
        <v>117</v>
      </c>
      <c r="F33" s="137">
        <v>0.77319587628865982</v>
      </c>
      <c r="G33" s="136">
        <v>10820</v>
      </c>
      <c r="H33" s="136">
        <v>200</v>
      </c>
      <c r="I33" s="137">
        <v>1.8832391713747645</v>
      </c>
      <c r="J33" s="136">
        <v>-165</v>
      </c>
      <c r="K33" s="137">
        <v>-1.5020482476103778</v>
      </c>
    </row>
    <row r="34" spans="1:11" s="32" customFormat="1" ht="15.75" customHeight="1" x14ac:dyDescent="0.2">
      <c r="A34" s="138" t="s">
        <v>104</v>
      </c>
      <c r="B34" s="136">
        <v>23765</v>
      </c>
      <c r="C34" s="136">
        <v>237</v>
      </c>
      <c r="D34" s="137">
        <v>1.0073104386263176</v>
      </c>
      <c r="E34" s="136">
        <v>-418</v>
      </c>
      <c r="F34" s="137">
        <v>-1.7284869536451226</v>
      </c>
      <c r="G34" s="136">
        <v>17046</v>
      </c>
      <c r="H34" s="136">
        <v>152</v>
      </c>
      <c r="I34" s="137">
        <v>0.89972771398129514</v>
      </c>
      <c r="J34" s="136">
        <v>-805</v>
      </c>
      <c r="K34" s="137">
        <v>-4.509551285642261</v>
      </c>
    </row>
    <row r="35" spans="1:11" s="32" customFormat="1" ht="15.75" customHeight="1" x14ac:dyDescent="0.2">
      <c r="A35" s="138" t="s">
        <v>105</v>
      </c>
      <c r="B35" s="136">
        <v>9299</v>
      </c>
      <c r="C35" s="136">
        <v>140</v>
      </c>
      <c r="D35" s="137">
        <v>1.5285511518724753</v>
      </c>
      <c r="E35" s="136">
        <v>-150</v>
      </c>
      <c r="F35" s="137">
        <v>-1.5874695734998412</v>
      </c>
      <c r="G35" s="136">
        <v>6215</v>
      </c>
      <c r="H35" s="136">
        <v>90</v>
      </c>
      <c r="I35" s="137">
        <v>1.4693877551020409</v>
      </c>
      <c r="J35" s="136">
        <v>-330</v>
      </c>
      <c r="K35" s="137">
        <v>-5.0420168067226889</v>
      </c>
    </row>
    <row r="36" spans="1:11" s="32" customFormat="1" ht="15.75" customHeight="1" x14ac:dyDescent="0.2">
      <c r="A36" s="138" t="s">
        <v>106</v>
      </c>
      <c r="B36" s="136">
        <v>30422</v>
      </c>
      <c r="C36" s="136">
        <v>464</v>
      </c>
      <c r="D36" s="137">
        <v>1.54883503571667</v>
      </c>
      <c r="E36" s="136">
        <v>-2155</v>
      </c>
      <c r="F36" s="137">
        <v>-6.6150965405040365</v>
      </c>
      <c r="G36" s="136">
        <v>22162</v>
      </c>
      <c r="H36" s="136">
        <v>372</v>
      </c>
      <c r="I36" s="137">
        <v>1.7072051399724644</v>
      </c>
      <c r="J36" s="136">
        <v>-2221</v>
      </c>
      <c r="K36" s="137">
        <v>-9.1088053151786088</v>
      </c>
    </row>
    <row r="37" spans="1:11" s="32" customFormat="1" ht="15.75" customHeight="1" x14ac:dyDescent="0.2">
      <c r="A37" s="138" t="s">
        <v>107</v>
      </c>
      <c r="B37" s="136">
        <v>17309</v>
      </c>
      <c r="C37" s="136">
        <v>591</v>
      </c>
      <c r="D37" s="137">
        <v>3.535111855485106</v>
      </c>
      <c r="E37" s="136">
        <v>-427</v>
      </c>
      <c r="F37" s="137">
        <v>-2.407532701849346</v>
      </c>
      <c r="G37" s="136">
        <v>11123</v>
      </c>
      <c r="H37" s="136">
        <v>285</v>
      </c>
      <c r="I37" s="137">
        <v>2.6296364642923047</v>
      </c>
      <c r="J37" s="136">
        <v>-835</v>
      </c>
      <c r="K37" s="137">
        <v>-6.9827730389697278</v>
      </c>
    </row>
    <row r="38" spans="1:11" s="32" customFormat="1" ht="15.75" customHeight="1" x14ac:dyDescent="0.2">
      <c r="A38" s="138" t="s">
        <v>108</v>
      </c>
      <c r="B38" s="136">
        <v>2610</v>
      </c>
      <c r="C38" s="136">
        <v>38</v>
      </c>
      <c r="D38" s="137">
        <v>1.4774494556765163</v>
      </c>
      <c r="E38" s="136">
        <v>-206</v>
      </c>
      <c r="F38" s="137">
        <v>-7.3153409090909092</v>
      </c>
      <c r="G38" s="136">
        <v>1617</v>
      </c>
      <c r="H38" s="136">
        <v>36</v>
      </c>
      <c r="I38" s="137">
        <v>2.2770398481973433</v>
      </c>
      <c r="J38" s="136">
        <v>-208</v>
      </c>
      <c r="K38" s="137">
        <v>-11.397260273972602</v>
      </c>
    </row>
    <row r="39" spans="1:11" s="32" customFormat="1" ht="24" customHeight="1" x14ac:dyDescent="0.2">
      <c r="A39" s="138" t="s">
        <v>109</v>
      </c>
      <c r="B39" s="136">
        <v>1891</v>
      </c>
      <c r="C39" s="136">
        <v>38</v>
      </c>
      <c r="D39" s="137">
        <v>2.0507285483000541</v>
      </c>
      <c r="E39" s="136">
        <v>-177</v>
      </c>
      <c r="F39" s="137">
        <v>-8.5589941972920691</v>
      </c>
      <c r="G39" s="136">
        <v>1417</v>
      </c>
      <c r="H39" s="136">
        <v>19</v>
      </c>
      <c r="I39" s="137">
        <v>1.3590844062947067</v>
      </c>
      <c r="J39" s="136">
        <v>-153</v>
      </c>
      <c r="K39" s="137">
        <v>-9.7452229299363058</v>
      </c>
    </row>
    <row r="40" spans="1:11" s="32" customFormat="1" ht="24.75" customHeight="1" x14ac:dyDescent="0.2">
      <c r="A40" s="138" t="s">
        <v>110</v>
      </c>
      <c r="B40" s="136">
        <v>6343</v>
      </c>
      <c r="C40" s="136">
        <v>-1</v>
      </c>
      <c r="D40" s="137">
        <v>-1.5762925598991173E-2</v>
      </c>
      <c r="E40" s="136">
        <v>-561</v>
      </c>
      <c r="F40" s="137">
        <v>-8.1257242178447271</v>
      </c>
      <c r="G40" s="136">
        <v>4855</v>
      </c>
      <c r="H40" s="136">
        <v>-12</v>
      </c>
      <c r="I40" s="137">
        <v>-0.24655845490034928</v>
      </c>
      <c r="J40" s="136">
        <v>-649</v>
      </c>
      <c r="K40" s="137">
        <v>-11.791424418604651</v>
      </c>
    </row>
    <row r="41" spans="1:11" s="32" customFormat="1" ht="27" customHeight="1" x14ac:dyDescent="0.2">
      <c r="A41" s="138" t="s">
        <v>111</v>
      </c>
      <c r="B41" s="136">
        <v>6753</v>
      </c>
      <c r="C41" s="136">
        <v>116</v>
      </c>
      <c r="D41" s="137">
        <v>1.7477776103661293</v>
      </c>
      <c r="E41" s="136">
        <v>4</v>
      </c>
      <c r="F41" s="137">
        <v>5.9268039709586606E-2</v>
      </c>
      <c r="G41" s="136">
        <v>4774</v>
      </c>
      <c r="H41" s="136">
        <v>55</v>
      </c>
      <c r="I41" s="137">
        <v>1.1655011655011656</v>
      </c>
      <c r="J41" s="136">
        <v>-274</v>
      </c>
      <c r="K41" s="137">
        <v>-5.4278922345483362</v>
      </c>
    </row>
    <row r="42" spans="1:11" s="32" customFormat="1" ht="24" customHeight="1" x14ac:dyDescent="0.2">
      <c r="A42" s="138" t="s">
        <v>112</v>
      </c>
      <c r="B42" s="136">
        <v>2132</v>
      </c>
      <c r="C42" s="136">
        <v>1</v>
      </c>
      <c r="D42" s="137">
        <v>4.6926325668700142E-2</v>
      </c>
      <c r="E42" s="136">
        <v>-43</v>
      </c>
      <c r="F42" s="137">
        <v>-1.9770114942528736</v>
      </c>
      <c r="G42" s="136">
        <v>1471</v>
      </c>
      <c r="H42" s="136">
        <v>-5</v>
      </c>
      <c r="I42" s="137">
        <v>-0.33875338753387535</v>
      </c>
      <c r="J42" s="136">
        <v>-138</v>
      </c>
      <c r="K42" s="137">
        <v>-8.5767557489123671</v>
      </c>
    </row>
    <row r="43" spans="1:11" s="32" customFormat="1" ht="15.75" customHeight="1" x14ac:dyDescent="0.2">
      <c r="A43" s="138" t="s">
        <v>113</v>
      </c>
      <c r="B43" s="136">
        <v>5682</v>
      </c>
      <c r="C43" s="136">
        <v>19</v>
      </c>
      <c r="D43" s="137">
        <v>0.33551121313791277</v>
      </c>
      <c r="E43" s="136">
        <v>-445</v>
      </c>
      <c r="F43" s="137">
        <v>-7.262934551983026</v>
      </c>
      <c r="G43" s="136">
        <v>3793</v>
      </c>
      <c r="H43" s="136">
        <v>2</v>
      </c>
      <c r="I43" s="137">
        <v>5.2756528620416777E-2</v>
      </c>
      <c r="J43" s="136">
        <v>-446</v>
      </c>
      <c r="K43" s="137">
        <v>-10.52134937485256</v>
      </c>
    </row>
    <row r="44" spans="1:11" s="32" customFormat="1" ht="24" customHeight="1" x14ac:dyDescent="0.2">
      <c r="A44" s="138" t="s">
        <v>114</v>
      </c>
      <c r="B44" s="136">
        <v>18019</v>
      </c>
      <c r="C44" s="136">
        <v>241</v>
      </c>
      <c r="D44" s="137">
        <v>1.3556080548993137</v>
      </c>
      <c r="E44" s="136">
        <v>-1470</v>
      </c>
      <c r="F44" s="137">
        <v>-7.5427164041254038</v>
      </c>
      <c r="G44" s="136">
        <v>12448</v>
      </c>
      <c r="H44" s="136">
        <v>136</v>
      </c>
      <c r="I44" s="137">
        <v>1.1046133853151396</v>
      </c>
      <c r="J44" s="136">
        <v>-1579</v>
      </c>
      <c r="K44" s="137">
        <v>-11.256861766593</v>
      </c>
    </row>
    <row r="45" spans="1:11" s="32" customFormat="1" ht="25.5" customHeight="1" x14ac:dyDescent="0.2">
      <c r="A45" s="138" t="s">
        <v>115</v>
      </c>
      <c r="B45" s="136">
        <v>18256</v>
      </c>
      <c r="C45" s="136">
        <v>402</v>
      </c>
      <c r="D45" s="137">
        <v>2.2515962809454466</v>
      </c>
      <c r="E45" s="136">
        <v>-1063</v>
      </c>
      <c r="F45" s="137">
        <v>-5.5023551943682385</v>
      </c>
      <c r="G45" s="136">
        <v>13148</v>
      </c>
      <c r="H45" s="136">
        <v>256</v>
      </c>
      <c r="I45" s="137">
        <v>1.9857275829972076</v>
      </c>
      <c r="J45" s="136">
        <v>-1560</v>
      </c>
      <c r="K45" s="137">
        <v>-10.606472667935817</v>
      </c>
    </row>
    <row r="46" spans="1:11" s="32" customFormat="1" ht="15.75" customHeight="1" x14ac:dyDescent="0.2">
      <c r="A46" s="138" t="s">
        <v>116</v>
      </c>
      <c r="B46" s="136">
        <v>64</v>
      </c>
      <c r="C46" s="136">
        <v>5</v>
      </c>
      <c r="D46" s="137">
        <v>8.4745762711864412</v>
      </c>
      <c r="E46" s="136">
        <v>3</v>
      </c>
      <c r="F46" s="137">
        <v>4.918032786885246</v>
      </c>
      <c r="G46" s="136">
        <v>45</v>
      </c>
      <c r="H46" s="136">
        <v>3</v>
      </c>
      <c r="I46" s="137">
        <v>7.1428571428571432</v>
      </c>
      <c r="J46" s="136">
        <v>1</v>
      </c>
      <c r="K46" s="137">
        <v>2.2727272727272729</v>
      </c>
    </row>
    <row r="47" spans="1:11" s="32" customFormat="1" ht="14.25" customHeight="1" x14ac:dyDescent="0.2">
      <c r="A47" s="132" t="s">
        <v>95</v>
      </c>
      <c r="B47" s="133">
        <v>89206</v>
      </c>
      <c r="C47" s="133">
        <v>888</v>
      </c>
      <c r="D47" s="134">
        <v>1.0054575511220816</v>
      </c>
      <c r="E47" s="133">
        <v>4766</v>
      </c>
      <c r="F47" s="134">
        <v>5.6442444339175744</v>
      </c>
      <c r="G47" s="133">
        <v>58834</v>
      </c>
      <c r="H47" s="133">
        <v>313</v>
      </c>
      <c r="I47" s="134">
        <v>0.53485073734215072</v>
      </c>
      <c r="J47" s="133">
        <v>2188</v>
      </c>
      <c r="K47" s="134">
        <v>3.8625851781237861</v>
      </c>
    </row>
    <row r="48" spans="1:11" s="32" customFormat="1" ht="15.75" customHeight="1" x14ac:dyDescent="0.2">
      <c r="A48" s="138" t="s">
        <v>100</v>
      </c>
      <c r="B48" s="136">
        <v>3893</v>
      </c>
      <c r="C48" s="136">
        <v>23</v>
      </c>
      <c r="D48" s="137">
        <v>0.59431524547803616</v>
      </c>
      <c r="E48" s="136">
        <v>223</v>
      </c>
      <c r="F48" s="137">
        <v>6.0762942779291551</v>
      </c>
      <c r="G48" s="136">
        <v>2766</v>
      </c>
      <c r="H48" s="136">
        <v>12</v>
      </c>
      <c r="I48" s="137">
        <v>0.4357298474945534</v>
      </c>
      <c r="J48" s="136">
        <v>153</v>
      </c>
      <c r="K48" s="137">
        <v>5.8553386911595871</v>
      </c>
    </row>
    <row r="49" spans="1:11" s="32" customFormat="1" ht="15.75" customHeight="1" x14ac:dyDescent="0.2">
      <c r="A49" s="138" t="s">
        <v>101</v>
      </c>
      <c r="B49" s="136">
        <v>11414</v>
      </c>
      <c r="C49" s="136">
        <v>-51</v>
      </c>
      <c r="D49" s="137">
        <v>-0.44483209768861753</v>
      </c>
      <c r="E49" s="136">
        <v>482</v>
      </c>
      <c r="F49" s="137">
        <v>4.4090742773508964</v>
      </c>
      <c r="G49" s="136">
        <v>6596</v>
      </c>
      <c r="H49" s="136">
        <v>-84</v>
      </c>
      <c r="I49" s="137">
        <v>-1.2574850299401197</v>
      </c>
      <c r="J49" s="136">
        <v>-231</v>
      </c>
      <c r="K49" s="137">
        <v>-3.3836238464918704</v>
      </c>
    </row>
    <row r="50" spans="1:11" s="32" customFormat="1" ht="15.75" customHeight="1" x14ac:dyDescent="0.2">
      <c r="A50" s="138" t="s">
        <v>102</v>
      </c>
      <c r="B50" s="136">
        <v>28835</v>
      </c>
      <c r="C50" s="136">
        <v>256</v>
      </c>
      <c r="D50" s="137">
        <v>0.89576262290493014</v>
      </c>
      <c r="E50" s="136">
        <v>1925</v>
      </c>
      <c r="F50" s="137">
        <v>7.1534745447788923</v>
      </c>
      <c r="G50" s="136">
        <v>19916</v>
      </c>
      <c r="H50" s="136">
        <v>85</v>
      </c>
      <c r="I50" s="137">
        <v>0.42862185467197822</v>
      </c>
      <c r="J50" s="136">
        <v>1370</v>
      </c>
      <c r="K50" s="137">
        <v>7.3870376361479568</v>
      </c>
    </row>
    <row r="51" spans="1:11" s="32" customFormat="1" ht="15.75" customHeight="1" x14ac:dyDescent="0.2">
      <c r="A51" s="138" t="s">
        <v>103</v>
      </c>
      <c r="B51" s="136">
        <v>17137</v>
      </c>
      <c r="C51" s="136">
        <v>270</v>
      </c>
      <c r="D51" s="137">
        <v>1.600758878283038</v>
      </c>
      <c r="E51" s="136">
        <v>1377</v>
      </c>
      <c r="F51" s="137">
        <v>8.7373096446700504</v>
      </c>
      <c r="G51" s="136">
        <v>11380</v>
      </c>
      <c r="H51" s="136">
        <v>134</v>
      </c>
      <c r="I51" s="137">
        <v>1.1915347679174817</v>
      </c>
      <c r="J51" s="136">
        <v>750</v>
      </c>
      <c r="K51" s="137">
        <v>7.0555032925682033</v>
      </c>
    </row>
    <row r="52" spans="1:11" s="32" customFormat="1" ht="15.75" customHeight="1" x14ac:dyDescent="0.2">
      <c r="A52" s="138" t="s">
        <v>104</v>
      </c>
      <c r="B52" s="136">
        <v>12481</v>
      </c>
      <c r="C52" s="136">
        <v>204</v>
      </c>
      <c r="D52" s="137">
        <v>1.6616437240368167</v>
      </c>
      <c r="E52" s="136">
        <v>620</v>
      </c>
      <c r="F52" s="137">
        <v>5.227215243234129</v>
      </c>
      <c r="G52" s="136">
        <v>8613</v>
      </c>
      <c r="H52" s="136">
        <v>109</v>
      </c>
      <c r="I52" s="137">
        <v>1.281749764816557</v>
      </c>
      <c r="J52" s="136">
        <v>301</v>
      </c>
      <c r="K52" s="137">
        <v>3.6212704523580368</v>
      </c>
    </row>
    <row r="53" spans="1:11" s="32" customFormat="1" ht="15.75" customHeight="1" x14ac:dyDescent="0.2">
      <c r="A53" s="138" t="s">
        <v>105</v>
      </c>
      <c r="B53" s="136">
        <v>3495</v>
      </c>
      <c r="C53" s="136">
        <v>23</v>
      </c>
      <c r="D53" s="137">
        <v>0.6624423963133641</v>
      </c>
      <c r="E53" s="136">
        <v>27</v>
      </c>
      <c r="F53" s="137">
        <v>0.77854671280276821</v>
      </c>
      <c r="G53" s="136">
        <v>2205</v>
      </c>
      <c r="H53" s="136">
        <v>1</v>
      </c>
      <c r="I53" s="137">
        <v>4.5372050816696916E-2</v>
      </c>
      <c r="J53" s="136">
        <v>26</v>
      </c>
      <c r="K53" s="137">
        <v>1.1932078935291419</v>
      </c>
    </row>
    <row r="54" spans="1:11" s="32" customFormat="1" ht="15.75" customHeight="1" x14ac:dyDescent="0.2">
      <c r="A54" s="138" t="s">
        <v>106</v>
      </c>
      <c r="B54" s="136">
        <v>3809</v>
      </c>
      <c r="C54" s="136">
        <v>69</v>
      </c>
      <c r="D54" s="137">
        <v>1.8449197860962567</v>
      </c>
      <c r="E54" s="136">
        <v>73</v>
      </c>
      <c r="F54" s="137">
        <v>1.9539614561027838</v>
      </c>
      <c r="G54" s="136">
        <v>2601</v>
      </c>
      <c r="H54" s="136">
        <v>52</v>
      </c>
      <c r="I54" s="137">
        <v>2.0400156924284034</v>
      </c>
      <c r="J54" s="136">
        <v>50</v>
      </c>
      <c r="K54" s="137">
        <v>1.9600156801254409</v>
      </c>
    </row>
    <row r="55" spans="1:11" s="32" customFormat="1" ht="15.75" customHeight="1" x14ac:dyDescent="0.2">
      <c r="A55" s="138" t="s">
        <v>107</v>
      </c>
      <c r="B55" s="136">
        <v>2999</v>
      </c>
      <c r="C55" s="136">
        <v>0</v>
      </c>
      <c r="D55" s="137">
        <v>0</v>
      </c>
      <c r="E55" s="136">
        <v>135</v>
      </c>
      <c r="F55" s="137">
        <v>4.7136871508379885</v>
      </c>
      <c r="G55" s="136">
        <v>1834</v>
      </c>
      <c r="H55" s="136">
        <v>-9</v>
      </c>
      <c r="I55" s="137">
        <v>-0.48833423765599565</v>
      </c>
      <c r="J55" s="136">
        <v>31</v>
      </c>
      <c r="K55" s="137">
        <v>1.7193566278424848</v>
      </c>
    </row>
    <row r="56" spans="1:11" s="32" customFormat="1" ht="15.75" customHeight="1" x14ac:dyDescent="0.2">
      <c r="A56" s="138" t="s">
        <v>108</v>
      </c>
      <c r="B56" s="136">
        <v>664</v>
      </c>
      <c r="C56" s="136">
        <v>3</v>
      </c>
      <c r="D56" s="137">
        <v>0.45385779122541603</v>
      </c>
      <c r="E56" s="136">
        <v>18</v>
      </c>
      <c r="F56" s="137">
        <v>2.7863777089783284</v>
      </c>
      <c r="G56" s="136">
        <v>359</v>
      </c>
      <c r="H56" s="136">
        <v>6</v>
      </c>
      <c r="I56" s="137">
        <v>1.6997167138810199</v>
      </c>
      <c r="J56" s="136">
        <v>6</v>
      </c>
      <c r="K56" s="137">
        <v>1.6997167138810199</v>
      </c>
    </row>
    <row r="57" spans="1:11" s="32" customFormat="1" ht="21" customHeight="1" x14ac:dyDescent="0.2">
      <c r="A57" s="138" t="s">
        <v>109</v>
      </c>
      <c r="B57" s="136">
        <v>193</v>
      </c>
      <c r="C57" s="136">
        <v>10</v>
      </c>
      <c r="D57" s="137">
        <v>5.4644808743169397</v>
      </c>
      <c r="E57" s="136">
        <v>-14</v>
      </c>
      <c r="F57" s="137">
        <v>-6.7632850241545892</v>
      </c>
      <c r="G57" s="136">
        <v>115</v>
      </c>
      <c r="H57" s="136">
        <v>8</v>
      </c>
      <c r="I57" s="137">
        <v>7.4766355140186915</v>
      </c>
      <c r="J57" s="136">
        <v>-19</v>
      </c>
      <c r="K57" s="137">
        <v>-14.17910447761194</v>
      </c>
    </row>
    <row r="58" spans="1:11" s="32" customFormat="1" ht="24.75" customHeight="1" x14ac:dyDescent="0.2">
      <c r="A58" s="138" t="s">
        <v>110</v>
      </c>
      <c r="B58" s="136">
        <v>247</v>
      </c>
      <c r="C58" s="136">
        <v>10</v>
      </c>
      <c r="D58" s="137">
        <v>4.2194092827004219</v>
      </c>
      <c r="E58" s="136">
        <v>34</v>
      </c>
      <c r="F58" s="137">
        <v>15.96244131455399</v>
      </c>
      <c r="G58" s="136">
        <v>163</v>
      </c>
      <c r="H58" s="136">
        <v>19</v>
      </c>
      <c r="I58" s="137">
        <v>13.194444444444445</v>
      </c>
      <c r="J58" s="136">
        <v>27</v>
      </c>
      <c r="K58" s="137">
        <v>19.852941176470587</v>
      </c>
    </row>
    <row r="59" spans="1:11" s="32" customFormat="1" ht="25.5" customHeight="1" x14ac:dyDescent="0.2">
      <c r="A59" s="138" t="s">
        <v>111</v>
      </c>
      <c r="B59" s="136">
        <v>1251</v>
      </c>
      <c r="C59" s="136">
        <v>30</v>
      </c>
      <c r="D59" s="137">
        <v>2.4570024570024569</v>
      </c>
      <c r="E59" s="136">
        <v>59</v>
      </c>
      <c r="F59" s="137">
        <v>4.949664429530201</v>
      </c>
      <c r="G59" s="136">
        <v>703</v>
      </c>
      <c r="H59" s="136">
        <v>-2</v>
      </c>
      <c r="I59" s="137">
        <v>-0.28368794326241137</v>
      </c>
      <c r="J59" s="136">
        <v>-50</v>
      </c>
      <c r="K59" s="137">
        <v>-6.6401062416998675</v>
      </c>
    </row>
    <row r="60" spans="1:11" s="32" customFormat="1" ht="21.75" customHeight="1" x14ac:dyDescent="0.2">
      <c r="A60" s="138" t="s">
        <v>112</v>
      </c>
      <c r="B60" s="136">
        <v>176</v>
      </c>
      <c r="C60" s="136">
        <v>-1</v>
      </c>
      <c r="D60" s="137">
        <v>-0.56497175141242939</v>
      </c>
      <c r="E60" s="136">
        <v>0</v>
      </c>
      <c r="F60" s="137">
        <v>0</v>
      </c>
      <c r="G60" s="136">
        <v>102</v>
      </c>
      <c r="H60" s="136">
        <v>-1</v>
      </c>
      <c r="I60" s="137">
        <v>-0.970873786407767</v>
      </c>
      <c r="J60" s="136">
        <v>-16</v>
      </c>
      <c r="K60" s="137">
        <v>-13.559322033898304</v>
      </c>
    </row>
    <row r="61" spans="1:11" s="32" customFormat="1" ht="15.75" customHeight="1" x14ac:dyDescent="0.2">
      <c r="A61" s="138" t="s">
        <v>113</v>
      </c>
      <c r="B61" s="136">
        <v>918</v>
      </c>
      <c r="C61" s="136">
        <v>27</v>
      </c>
      <c r="D61" s="137">
        <v>3.0303030303030303</v>
      </c>
      <c r="E61" s="136">
        <v>-125</v>
      </c>
      <c r="F61" s="137">
        <v>-11.984659635666347</v>
      </c>
      <c r="G61" s="136">
        <v>402</v>
      </c>
      <c r="H61" s="136">
        <v>4</v>
      </c>
      <c r="I61" s="137">
        <v>1.0050251256281406</v>
      </c>
      <c r="J61" s="136">
        <v>-83</v>
      </c>
      <c r="K61" s="137">
        <v>-17.11340206185567</v>
      </c>
    </row>
    <row r="62" spans="1:11" s="32" customFormat="1" ht="21.75" customHeight="1" x14ac:dyDescent="0.2">
      <c r="A62" s="138" t="s">
        <v>114</v>
      </c>
      <c r="B62" s="136">
        <v>772</v>
      </c>
      <c r="C62" s="136">
        <v>10</v>
      </c>
      <c r="D62" s="137">
        <v>1.3123359580052494</v>
      </c>
      <c r="E62" s="136">
        <v>-34</v>
      </c>
      <c r="F62" s="137">
        <v>-4.2183622828784122</v>
      </c>
      <c r="G62" s="136">
        <v>474</v>
      </c>
      <c r="H62" s="136">
        <v>1</v>
      </c>
      <c r="I62" s="137">
        <v>0.21141649048625794</v>
      </c>
      <c r="J62" s="136">
        <v>-40</v>
      </c>
      <c r="K62" s="137">
        <v>-7.782101167315175</v>
      </c>
    </row>
    <row r="63" spans="1:11" s="32" customFormat="1" ht="24.75" customHeight="1" x14ac:dyDescent="0.2">
      <c r="A63" s="138" t="s">
        <v>115</v>
      </c>
      <c r="B63" s="136">
        <v>911</v>
      </c>
      <c r="C63" s="136">
        <v>2</v>
      </c>
      <c r="D63" s="137">
        <v>0.22002200220022003</v>
      </c>
      <c r="E63" s="136">
        <v>-37</v>
      </c>
      <c r="F63" s="137">
        <v>-3.9029535864978904</v>
      </c>
      <c r="G63" s="136">
        <v>595</v>
      </c>
      <c r="H63" s="136">
        <v>-24</v>
      </c>
      <c r="I63" s="137">
        <v>-3.877221324717286</v>
      </c>
      <c r="J63" s="136">
        <v>-91</v>
      </c>
      <c r="K63" s="137">
        <v>-13.26530612244898</v>
      </c>
    </row>
    <row r="64" spans="1:11" s="32" customFormat="1" ht="15.75" customHeight="1" x14ac:dyDescent="0.2">
      <c r="A64" s="138" t="s">
        <v>116</v>
      </c>
      <c r="B64" s="136">
        <v>11</v>
      </c>
      <c r="C64" s="136">
        <v>3</v>
      </c>
      <c r="D64" s="137">
        <v>37.5</v>
      </c>
      <c r="E64" s="136">
        <v>3</v>
      </c>
      <c r="F64" s="137">
        <v>37.5</v>
      </c>
      <c r="G64" s="136">
        <v>10</v>
      </c>
      <c r="H64" s="136">
        <v>2</v>
      </c>
      <c r="I64" s="137">
        <v>25</v>
      </c>
      <c r="J64" s="136">
        <v>4</v>
      </c>
      <c r="K64" s="137">
        <v>66.666666666666671</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4.25" customHeight="1" x14ac:dyDescent="0.2">
      <c r="A11" s="132" t="s">
        <v>281</v>
      </c>
      <c r="B11" s="133">
        <v>264663</v>
      </c>
      <c r="C11" s="133">
        <v>7493</v>
      </c>
      <c r="D11" s="154">
        <v>50.553226425825407</v>
      </c>
      <c r="E11" s="133">
        <v>-5979</v>
      </c>
      <c r="F11" s="154">
        <v>-20.163349186578358</v>
      </c>
      <c r="G11" s="133">
        <v>176269</v>
      </c>
      <c r="H11" s="133">
        <v>4412</v>
      </c>
      <c r="I11" s="134">
        <v>37.453993247493827</v>
      </c>
      <c r="J11" s="133">
        <v>-10743</v>
      </c>
      <c r="K11" s="134">
        <v>-85.695024846227682</v>
      </c>
    </row>
    <row r="12" spans="1:11" s="32" customFormat="1" ht="15.75" customHeight="1" x14ac:dyDescent="0.2">
      <c r="A12" s="138" t="s">
        <v>100</v>
      </c>
      <c r="B12" s="136">
        <v>4495</v>
      </c>
      <c r="C12" s="136">
        <v>62</v>
      </c>
      <c r="D12" s="137">
        <v>1.3986013986013985</v>
      </c>
      <c r="E12" s="136">
        <v>276</v>
      </c>
      <c r="F12" s="137">
        <v>6.5418345579521215</v>
      </c>
      <c r="G12" s="136">
        <v>3552</v>
      </c>
      <c r="H12" s="136">
        <v>42</v>
      </c>
      <c r="I12" s="137">
        <v>1.1965811965811965</v>
      </c>
      <c r="J12" s="136">
        <v>186</v>
      </c>
      <c r="K12" s="137">
        <v>5.5258467023172901</v>
      </c>
    </row>
    <row r="13" spans="1:11" s="32" customFormat="1" ht="31.5" customHeight="1" x14ac:dyDescent="0.2">
      <c r="A13" s="138" t="s">
        <v>101</v>
      </c>
      <c r="B13" s="136">
        <v>10064</v>
      </c>
      <c r="C13" s="136">
        <v>-33</v>
      </c>
      <c r="D13" s="137">
        <v>-0.32682975141131027</v>
      </c>
      <c r="E13" s="136">
        <v>385</v>
      </c>
      <c r="F13" s="137">
        <v>3.9776836450046491</v>
      </c>
      <c r="G13" s="136">
        <v>5431</v>
      </c>
      <c r="H13" s="136">
        <v>-68</v>
      </c>
      <c r="I13" s="137">
        <v>-1.2365884706310237</v>
      </c>
      <c r="J13" s="136">
        <v>-240</v>
      </c>
      <c r="K13" s="137">
        <v>-4.2320578381237874</v>
      </c>
    </row>
    <row r="14" spans="1:11" s="32" customFormat="1" ht="31.5" customHeight="1" x14ac:dyDescent="0.2">
      <c r="A14" s="138" t="s">
        <v>102</v>
      </c>
      <c r="B14" s="136">
        <v>29548</v>
      </c>
      <c r="C14" s="136">
        <v>597</v>
      </c>
      <c r="D14" s="137">
        <v>2.0621049359262202</v>
      </c>
      <c r="E14" s="136">
        <v>1913</v>
      </c>
      <c r="F14" s="137">
        <v>6.9223810385380862</v>
      </c>
      <c r="G14" s="136">
        <v>20947</v>
      </c>
      <c r="H14" s="136">
        <v>288</v>
      </c>
      <c r="I14" s="137">
        <v>1.3940655404424223</v>
      </c>
      <c r="J14" s="136">
        <v>1271</v>
      </c>
      <c r="K14" s="137">
        <v>6.459646269566985</v>
      </c>
    </row>
    <row r="15" spans="1:11" s="32" customFormat="1" ht="31.5" customHeight="1" x14ac:dyDescent="0.2">
      <c r="A15" s="138" t="s">
        <v>103</v>
      </c>
      <c r="B15" s="136">
        <v>28220</v>
      </c>
      <c r="C15" s="136">
        <v>673</v>
      </c>
      <c r="D15" s="137">
        <v>2.4430972519693617</v>
      </c>
      <c r="E15" s="136">
        <v>1750</v>
      </c>
      <c r="F15" s="137">
        <v>6.6112580279561772</v>
      </c>
      <c r="G15" s="136">
        <v>18870</v>
      </c>
      <c r="H15" s="136">
        <v>442</v>
      </c>
      <c r="I15" s="137">
        <v>2.3985239852398523</v>
      </c>
      <c r="J15" s="136">
        <v>616</v>
      </c>
      <c r="K15" s="137">
        <v>3.3746028267776924</v>
      </c>
    </row>
    <row r="16" spans="1:11" s="32" customFormat="1" ht="31.5" customHeight="1" x14ac:dyDescent="0.2">
      <c r="A16" s="142" t="s">
        <v>104</v>
      </c>
      <c r="B16" s="143">
        <v>25303</v>
      </c>
      <c r="C16" s="143">
        <v>752</v>
      </c>
      <c r="D16" s="144">
        <v>3.0630116899515296</v>
      </c>
      <c r="E16" s="143">
        <v>27</v>
      </c>
      <c r="F16" s="144">
        <v>0.10682069947776547</v>
      </c>
      <c r="G16" s="143">
        <v>16999</v>
      </c>
      <c r="H16" s="136">
        <v>453</v>
      </c>
      <c r="I16" s="137">
        <v>2.7378218300495587</v>
      </c>
      <c r="J16" s="136">
        <v>-459</v>
      </c>
      <c r="K16" s="137">
        <v>-2.6291671440027495</v>
      </c>
    </row>
    <row r="17" spans="1:11" s="32" customFormat="1" ht="31.5" customHeight="1" x14ac:dyDescent="0.2">
      <c r="A17" s="142" t="s">
        <v>105</v>
      </c>
      <c r="B17" s="143">
        <v>11407</v>
      </c>
      <c r="C17" s="143">
        <v>446</v>
      </c>
      <c r="D17" s="144">
        <v>4.0689718091415017</v>
      </c>
      <c r="E17" s="143">
        <v>-45</v>
      </c>
      <c r="F17" s="144">
        <v>-0.3929444638491093</v>
      </c>
      <c r="G17" s="145">
        <v>7178</v>
      </c>
      <c r="H17" s="136">
        <v>247</v>
      </c>
      <c r="I17" s="137">
        <v>3.5636993218871735</v>
      </c>
      <c r="J17" s="136">
        <v>-233</v>
      </c>
      <c r="K17" s="137">
        <v>-3.1439751720415599</v>
      </c>
    </row>
    <row r="18" spans="1:11" s="32" customFormat="1" ht="31.5" customHeight="1" x14ac:dyDescent="0.2">
      <c r="A18" s="138" t="s">
        <v>106</v>
      </c>
      <c r="B18" s="136">
        <v>41459</v>
      </c>
      <c r="C18" s="136">
        <v>1431</v>
      </c>
      <c r="D18" s="137">
        <v>3.5749975017487761</v>
      </c>
      <c r="E18" s="136">
        <v>-3248</v>
      </c>
      <c r="F18" s="137">
        <v>-7.2650815308564658</v>
      </c>
      <c r="G18" s="136">
        <v>28386</v>
      </c>
      <c r="H18" s="136">
        <v>1029</v>
      </c>
      <c r="I18" s="137">
        <v>3.7613773440070184</v>
      </c>
      <c r="J18" s="136">
        <v>-3057</v>
      </c>
      <c r="K18" s="137">
        <v>-9.7223547371434016</v>
      </c>
    </row>
    <row r="19" spans="1:11" s="32" customFormat="1" ht="31.5" customHeight="1" x14ac:dyDescent="0.2">
      <c r="A19" s="138" t="s">
        <v>107</v>
      </c>
      <c r="B19" s="136">
        <v>21636</v>
      </c>
      <c r="C19" s="136">
        <v>913</v>
      </c>
      <c r="D19" s="137">
        <v>4.4057327607006709</v>
      </c>
      <c r="E19" s="136">
        <v>-396</v>
      </c>
      <c r="F19" s="137">
        <v>-1.7973856209150327</v>
      </c>
      <c r="G19" s="136">
        <v>13276</v>
      </c>
      <c r="H19" s="136">
        <v>464</v>
      </c>
      <c r="I19" s="137">
        <v>3.6216047455510458</v>
      </c>
      <c r="J19" s="136">
        <v>-848</v>
      </c>
      <c r="K19" s="137">
        <v>-6.0039648824695551</v>
      </c>
    </row>
    <row r="20" spans="1:11" s="32" customFormat="1" ht="31.5" customHeight="1" x14ac:dyDescent="0.2">
      <c r="A20" s="138" t="s">
        <v>282</v>
      </c>
      <c r="B20" s="136">
        <v>3139</v>
      </c>
      <c r="C20" s="136">
        <v>108</v>
      </c>
      <c r="D20" s="137">
        <v>3.5631804684922468</v>
      </c>
      <c r="E20" s="136">
        <v>-237</v>
      </c>
      <c r="F20" s="137">
        <v>-7.020142180094787</v>
      </c>
      <c r="G20" s="136">
        <v>1771</v>
      </c>
      <c r="H20" s="136">
        <v>96</v>
      </c>
      <c r="I20" s="137">
        <v>5.7313432835820892</v>
      </c>
      <c r="J20" s="136">
        <v>-198</v>
      </c>
      <c r="K20" s="137">
        <v>-10.05586592178771</v>
      </c>
    </row>
    <row r="21" spans="1:11" s="32" customFormat="1" ht="31.5" customHeight="1" x14ac:dyDescent="0.2">
      <c r="A21" s="138" t="s">
        <v>109</v>
      </c>
      <c r="B21" s="136">
        <v>2474</v>
      </c>
      <c r="C21" s="136">
        <v>61</v>
      </c>
      <c r="D21" s="137">
        <v>2.5279734769995854</v>
      </c>
      <c r="E21" s="136">
        <v>-243</v>
      </c>
      <c r="F21" s="137">
        <v>-8.943687891056312</v>
      </c>
      <c r="G21" s="136">
        <v>1703</v>
      </c>
      <c r="H21" s="136">
        <v>33</v>
      </c>
      <c r="I21" s="137">
        <v>1.9760479041916168</v>
      </c>
      <c r="J21" s="136">
        <v>-238</v>
      </c>
      <c r="K21" s="137">
        <v>-12.26172076249356</v>
      </c>
    </row>
    <row r="22" spans="1:11" s="32" customFormat="1" ht="31.5" customHeight="1" x14ac:dyDescent="0.2">
      <c r="A22" s="138" t="s">
        <v>110</v>
      </c>
      <c r="B22" s="136">
        <v>11504</v>
      </c>
      <c r="C22" s="136">
        <v>-46</v>
      </c>
      <c r="D22" s="137">
        <v>-0.39826839826839827</v>
      </c>
      <c r="E22" s="136">
        <v>-875</v>
      </c>
      <c r="F22" s="137">
        <v>-7.0684223281363598</v>
      </c>
      <c r="G22" s="136">
        <v>8530</v>
      </c>
      <c r="H22" s="136">
        <v>-34</v>
      </c>
      <c r="I22" s="137">
        <v>-0.39701074264362446</v>
      </c>
      <c r="J22" s="136">
        <v>-1054</v>
      </c>
      <c r="K22" s="137">
        <v>-10.997495826377296</v>
      </c>
    </row>
    <row r="23" spans="1:11" s="32" customFormat="1" ht="31.5" customHeight="1" x14ac:dyDescent="0.2">
      <c r="A23" s="138" t="s">
        <v>111</v>
      </c>
      <c r="B23" s="136">
        <v>9103</v>
      </c>
      <c r="C23" s="136">
        <v>203</v>
      </c>
      <c r="D23" s="137">
        <v>2.2808988764044944</v>
      </c>
      <c r="E23" s="136">
        <v>-69</v>
      </c>
      <c r="F23" s="137">
        <v>-0.75228957697339727</v>
      </c>
      <c r="G23" s="136">
        <v>6006</v>
      </c>
      <c r="H23" s="136">
        <v>106</v>
      </c>
      <c r="I23" s="137">
        <v>1.7966101694915255</v>
      </c>
      <c r="J23" s="136">
        <v>-511</v>
      </c>
      <c r="K23" s="137">
        <v>-7.8410311493018261</v>
      </c>
    </row>
    <row r="24" spans="1:11" s="32" customFormat="1" ht="31.5" customHeight="1" x14ac:dyDescent="0.2">
      <c r="A24" s="138" t="s">
        <v>112</v>
      </c>
      <c r="B24" s="136">
        <v>1903</v>
      </c>
      <c r="C24" s="136">
        <v>28</v>
      </c>
      <c r="D24" s="137">
        <v>1.4933333333333334</v>
      </c>
      <c r="E24" s="136">
        <v>19</v>
      </c>
      <c r="F24" s="137">
        <v>1.0084925690021231</v>
      </c>
      <c r="G24" s="136">
        <v>1194</v>
      </c>
      <c r="H24" s="136">
        <v>-4</v>
      </c>
      <c r="I24" s="137">
        <v>-0.333889816360601</v>
      </c>
      <c r="J24" s="136">
        <v>-120</v>
      </c>
      <c r="K24" s="137">
        <v>-9.1324200913242013</v>
      </c>
    </row>
    <row r="25" spans="1:11" s="32" customFormat="1" ht="31.5" customHeight="1" x14ac:dyDescent="0.2">
      <c r="A25" s="138" t="s">
        <v>113</v>
      </c>
      <c r="B25" s="136">
        <v>7214</v>
      </c>
      <c r="C25" s="136">
        <v>128</v>
      </c>
      <c r="D25" s="137">
        <v>1.8063787750493931</v>
      </c>
      <c r="E25" s="136">
        <v>-471</v>
      </c>
      <c r="F25" s="137">
        <v>-6.1288223812621991</v>
      </c>
      <c r="G25" s="136">
        <v>4541</v>
      </c>
      <c r="H25" s="136">
        <v>37</v>
      </c>
      <c r="I25" s="137">
        <v>0.82149200710479575</v>
      </c>
      <c r="J25" s="136">
        <v>-592</v>
      </c>
      <c r="K25" s="137">
        <v>-11.533216442626145</v>
      </c>
    </row>
    <row r="26" spans="1:11" s="32" customFormat="1" ht="31.5" customHeight="1" x14ac:dyDescent="0.2">
      <c r="A26" s="138" t="s">
        <v>114</v>
      </c>
      <c r="B26" s="136">
        <v>31413</v>
      </c>
      <c r="C26" s="136">
        <v>1120</v>
      </c>
      <c r="D26" s="137">
        <v>3.6972237810715347</v>
      </c>
      <c r="E26" s="136">
        <v>-2993</v>
      </c>
      <c r="F26" s="137">
        <v>-8.699064116723827</v>
      </c>
      <c r="G26" s="136">
        <v>20640</v>
      </c>
      <c r="H26" s="136">
        <v>667</v>
      </c>
      <c r="I26" s="137">
        <v>3.3395083362539428</v>
      </c>
      <c r="J26" s="136">
        <v>-2948</v>
      </c>
      <c r="K26" s="137">
        <v>-12.497880278107512</v>
      </c>
    </row>
    <row r="27" spans="1:11" s="32" customFormat="1" ht="31.5" customHeight="1" x14ac:dyDescent="0.2">
      <c r="A27" s="138" t="s">
        <v>115</v>
      </c>
      <c r="B27" s="136">
        <v>25698</v>
      </c>
      <c r="C27" s="136">
        <v>1042</v>
      </c>
      <c r="D27" s="137">
        <v>4.22615184944841</v>
      </c>
      <c r="E27" s="136">
        <v>-1779</v>
      </c>
      <c r="F27" s="137">
        <v>-6.4745059504312694</v>
      </c>
      <c r="G27" s="136">
        <v>17184</v>
      </c>
      <c r="H27" s="136">
        <v>612</v>
      </c>
      <c r="I27" s="137">
        <v>3.6929761042722666</v>
      </c>
      <c r="J27" s="136">
        <v>-2324</v>
      </c>
      <c r="K27" s="137">
        <v>-11.913061308181259</v>
      </c>
    </row>
    <row r="28" spans="1:11" s="32" customFormat="1" ht="31.5" customHeight="1" x14ac:dyDescent="0.2">
      <c r="A28" s="138" t="s">
        <v>116</v>
      </c>
      <c r="B28" s="136">
        <v>83</v>
      </c>
      <c r="C28" s="136">
        <v>8</v>
      </c>
      <c r="D28" s="137">
        <v>10.666666666666666</v>
      </c>
      <c r="E28" s="136">
        <v>7</v>
      </c>
      <c r="F28" s="137">
        <v>9.2105263157894743</v>
      </c>
      <c r="G28" s="136">
        <v>61</v>
      </c>
      <c r="H28" s="136">
        <v>2</v>
      </c>
      <c r="I28" s="137">
        <v>3.3898305084745761</v>
      </c>
      <c r="J28" s="136">
        <v>6</v>
      </c>
      <c r="K28" s="137">
        <v>10.909090909090908</v>
      </c>
    </row>
    <row r="29" spans="1:11" s="32" customFormat="1" ht="14.25" customHeight="1" x14ac:dyDescent="0.2">
      <c r="A29" s="132" t="s">
        <v>283</v>
      </c>
      <c r="B29" s="133">
        <v>152789</v>
      </c>
      <c r="C29" s="133">
        <v>-326</v>
      </c>
      <c r="D29" s="134">
        <v>3.3923551376172547</v>
      </c>
      <c r="E29" s="133">
        <v>-1115</v>
      </c>
      <c r="F29" s="134">
        <v>-35.431031183926251</v>
      </c>
      <c r="G29" s="133">
        <v>115473</v>
      </c>
      <c r="H29" s="133">
        <v>-240</v>
      </c>
      <c r="I29" s="134">
        <v>3.8395863668474659</v>
      </c>
      <c r="J29" s="133">
        <v>-3491</v>
      </c>
      <c r="K29" s="134">
        <v>-77.180885363260458</v>
      </c>
    </row>
    <row r="30" spans="1:11" s="32" customFormat="1" ht="30.75" customHeight="1" x14ac:dyDescent="0.2">
      <c r="A30" s="138" t="s">
        <v>100</v>
      </c>
      <c r="B30" s="136">
        <v>3530</v>
      </c>
      <c r="C30" s="136">
        <v>-40</v>
      </c>
      <c r="D30" s="137">
        <v>-1.1204481792717087</v>
      </c>
      <c r="E30" s="136">
        <v>-171</v>
      </c>
      <c r="F30" s="137">
        <v>-4.6203728721967039</v>
      </c>
      <c r="G30" s="136">
        <v>2186</v>
      </c>
      <c r="H30" s="136">
        <v>-27</v>
      </c>
      <c r="I30" s="137">
        <v>-1.2200632625395391</v>
      </c>
      <c r="J30" s="136">
        <v>-203</v>
      </c>
      <c r="K30" s="137">
        <v>-8.49727919631645</v>
      </c>
    </row>
    <row r="31" spans="1:11" s="32" customFormat="1" ht="30.75" customHeight="1" x14ac:dyDescent="0.2">
      <c r="A31" s="138" t="s">
        <v>101</v>
      </c>
      <c r="B31" s="136">
        <v>4206</v>
      </c>
      <c r="C31" s="136">
        <v>-36</v>
      </c>
      <c r="D31" s="137">
        <v>-0.84865629420084865</v>
      </c>
      <c r="E31" s="136">
        <v>-98</v>
      </c>
      <c r="F31" s="137">
        <v>-2.2769516728624537</v>
      </c>
      <c r="G31" s="136">
        <v>2916</v>
      </c>
      <c r="H31" s="136">
        <v>-39</v>
      </c>
      <c r="I31" s="137">
        <v>-1.3197969543147208</v>
      </c>
      <c r="J31" s="136">
        <v>-235</v>
      </c>
      <c r="K31" s="137">
        <v>-7.4579498571881944</v>
      </c>
    </row>
    <row r="32" spans="1:11" s="32" customFormat="1" ht="30.75" customHeight="1" x14ac:dyDescent="0.2">
      <c r="A32" s="138" t="s">
        <v>102</v>
      </c>
      <c r="B32" s="136">
        <v>14118</v>
      </c>
      <c r="C32" s="136">
        <v>-55</v>
      </c>
      <c r="D32" s="137">
        <v>-0.38806180766245679</v>
      </c>
      <c r="E32" s="136">
        <v>485</v>
      </c>
      <c r="F32" s="137">
        <v>3.5575441942345778</v>
      </c>
      <c r="G32" s="136">
        <v>9759</v>
      </c>
      <c r="H32" s="136">
        <v>-19</v>
      </c>
      <c r="I32" s="137">
        <v>-0.19431376559623645</v>
      </c>
      <c r="J32" s="136">
        <v>356</v>
      </c>
      <c r="K32" s="137">
        <v>3.7860257364670851</v>
      </c>
    </row>
    <row r="33" spans="1:11" s="32" customFormat="1" ht="30.75" customHeight="1" x14ac:dyDescent="0.2">
      <c r="A33" s="138" t="s">
        <v>103</v>
      </c>
      <c r="B33" s="136">
        <v>14214</v>
      </c>
      <c r="C33" s="136">
        <v>2</v>
      </c>
      <c r="D33" s="137">
        <v>1.4072614691809739E-2</v>
      </c>
      <c r="E33" s="136">
        <v>47</v>
      </c>
      <c r="F33" s="137">
        <v>0.33175689983765089</v>
      </c>
      <c r="G33" s="136">
        <v>10327</v>
      </c>
      <c r="H33" s="136">
        <v>2</v>
      </c>
      <c r="I33" s="137">
        <v>1.9370460048426151E-2</v>
      </c>
      <c r="J33" s="136">
        <v>-14</v>
      </c>
      <c r="K33" s="137">
        <v>-0.13538342520065758</v>
      </c>
    </row>
    <row r="34" spans="1:11" s="32" customFormat="1" ht="30.75" customHeight="1" x14ac:dyDescent="0.2">
      <c r="A34" s="138" t="s">
        <v>104</v>
      </c>
      <c r="B34" s="136">
        <v>21149</v>
      </c>
      <c r="C34" s="136">
        <v>-40</v>
      </c>
      <c r="D34" s="137">
        <v>-0.18877719571475765</v>
      </c>
      <c r="E34" s="136">
        <v>-91</v>
      </c>
      <c r="F34" s="137">
        <v>-0.42843691148775892</v>
      </c>
      <c r="G34" s="136">
        <v>15618</v>
      </c>
      <c r="H34" s="136">
        <v>-14</v>
      </c>
      <c r="I34" s="137">
        <v>-8.9559877175025587E-2</v>
      </c>
      <c r="J34" s="136">
        <v>-431</v>
      </c>
      <c r="K34" s="137">
        <v>-2.6855255779176272</v>
      </c>
    </row>
    <row r="35" spans="1:11" s="32" customFormat="1" ht="30.75" customHeight="1" x14ac:dyDescent="0.2">
      <c r="A35" s="138" t="s">
        <v>105</v>
      </c>
      <c r="B35" s="136">
        <v>7308</v>
      </c>
      <c r="C35" s="136">
        <v>-23</v>
      </c>
      <c r="D35" s="137">
        <v>-0.31373618878734144</v>
      </c>
      <c r="E35" s="136">
        <v>-56</v>
      </c>
      <c r="F35" s="137">
        <v>-0.76045627376425851</v>
      </c>
      <c r="G35" s="136">
        <v>5081</v>
      </c>
      <c r="H35" s="136">
        <v>-17</v>
      </c>
      <c r="I35" s="137">
        <v>-0.33346410357002748</v>
      </c>
      <c r="J35" s="136">
        <v>-257</v>
      </c>
      <c r="K35" s="137">
        <v>-4.8145372798801045</v>
      </c>
    </row>
    <row r="36" spans="1:11" s="32" customFormat="1" ht="30.75" customHeight="1" x14ac:dyDescent="0.2">
      <c r="A36" s="138" t="s">
        <v>106</v>
      </c>
      <c r="B36" s="136">
        <v>20224</v>
      </c>
      <c r="C36" s="136">
        <v>-6</v>
      </c>
      <c r="D36" s="137">
        <v>-2.9658922392486405E-2</v>
      </c>
      <c r="E36" s="136">
        <v>-456</v>
      </c>
      <c r="F36" s="137">
        <v>-2.2050290135396517</v>
      </c>
      <c r="G36" s="136">
        <v>16442</v>
      </c>
      <c r="H36" s="136">
        <v>28</v>
      </c>
      <c r="I36" s="137">
        <v>0.17058608504934811</v>
      </c>
      <c r="J36" s="136">
        <v>-802</v>
      </c>
      <c r="K36" s="137">
        <v>-4.650893064254233</v>
      </c>
    </row>
    <row r="37" spans="1:11" s="32" customFormat="1" ht="30.75" customHeight="1" x14ac:dyDescent="0.2">
      <c r="A37" s="138" t="s">
        <v>107</v>
      </c>
      <c r="B37" s="136">
        <v>11929</v>
      </c>
      <c r="C37" s="136">
        <v>33</v>
      </c>
      <c r="D37" s="137">
        <v>0.27740416946872898</v>
      </c>
      <c r="E37" s="136">
        <v>161</v>
      </c>
      <c r="F37" s="137">
        <v>1.368116927260367</v>
      </c>
      <c r="G37" s="136">
        <v>8635</v>
      </c>
      <c r="H37" s="136">
        <v>1</v>
      </c>
      <c r="I37" s="137">
        <v>1.1582117211026175E-2</v>
      </c>
      <c r="J37" s="136">
        <v>-65</v>
      </c>
      <c r="K37" s="137">
        <v>-0.74712643678160917</v>
      </c>
    </row>
    <row r="38" spans="1:11" s="32" customFormat="1" ht="30.75" customHeight="1" x14ac:dyDescent="0.2">
      <c r="A38" s="142" t="s">
        <v>108</v>
      </c>
      <c r="B38" s="143">
        <v>2021</v>
      </c>
      <c r="C38" s="143">
        <v>-4</v>
      </c>
      <c r="D38" s="144">
        <v>-0.19753086419753085</v>
      </c>
      <c r="E38" s="143">
        <v>-40</v>
      </c>
      <c r="F38" s="144">
        <v>-1.9408054342552159</v>
      </c>
      <c r="G38" s="136">
        <v>1536</v>
      </c>
      <c r="H38" s="136">
        <v>-1</v>
      </c>
      <c r="I38" s="137">
        <v>-6.5061808718282363E-2</v>
      </c>
      <c r="J38" s="136">
        <v>-80</v>
      </c>
      <c r="K38" s="137">
        <v>-4.9504950495049505</v>
      </c>
    </row>
    <row r="39" spans="1:11" s="32" customFormat="1" ht="30.75" customHeight="1" x14ac:dyDescent="0.2">
      <c r="A39" s="142" t="s">
        <v>109</v>
      </c>
      <c r="B39" s="143">
        <v>1630</v>
      </c>
      <c r="C39" s="143">
        <v>18</v>
      </c>
      <c r="D39" s="144">
        <v>1.1166253101736974</v>
      </c>
      <c r="E39" s="143">
        <v>1</v>
      </c>
      <c r="F39" s="150">
        <v>6.1387354205033766E-2</v>
      </c>
      <c r="G39" s="136">
        <v>1353</v>
      </c>
      <c r="H39" s="136">
        <v>11</v>
      </c>
      <c r="I39" s="137">
        <v>0.81967213114754101</v>
      </c>
      <c r="J39" s="136">
        <v>-23</v>
      </c>
      <c r="K39" s="137">
        <v>-1.6715116279069768</v>
      </c>
    </row>
    <row r="40" spans="1:11" s="32" customFormat="1" ht="30.75" customHeight="1" x14ac:dyDescent="0.2">
      <c r="A40" s="138" t="s">
        <v>110</v>
      </c>
      <c r="B40" s="136">
        <v>5713</v>
      </c>
      <c r="C40" s="136">
        <v>-57</v>
      </c>
      <c r="D40" s="137">
        <v>-0.98786828422876949</v>
      </c>
      <c r="E40" s="136">
        <v>-113</v>
      </c>
      <c r="F40" s="137">
        <v>-1.939581187778922</v>
      </c>
      <c r="G40" s="136">
        <v>4747</v>
      </c>
      <c r="H40" s="136">
        <v>-35</v>
      </c>
      <c r="I40" s="137">
        <v>-0.73191133416980347</v>
      </c>
      <c r="J40" s="136">
        <v>-169</v>
      </c>
      <c r="K40" s="137">
        <v>-3.4377542717656633</v>
      </c>
    </row>
    <row r="41" spans="1:11" s="32" customFormat="1" ht="30.75" customHeight="1" x14ac:dyDescent="0.2">
      <c r="A41" s="138" t="s">
        <v>111</v>
      </c>
      <c r="B41" s="136">
        <v>4705</v>
      </c>
      <c r="C41" s="136">
        <v>-33</v>
      </c>
      <c r="D41" s="137">
        <v>-0.69649641198818069</v>
      </c>
      <c r="E41" s="136">
        <v>-146</v>
      </c>
      <c r="F41" s="137">
        <v>-3.0096887239744383</v>
      </c>
      <c r="G41" s="136">
        <v>3667</v>
      </c>
      <c r="H41" s="136">
        <v>-24</v>
      </c>
      <c r="I41" s="137">
        <v>-0.65023028989433762</v>
      </c>
      <c r="J41" s="136">
        <v>-168</v>
      </c>
      <c r="K41" s="137">
        <v>-4.3807040417209908</v>
      </c>
    </row>
    <row r="42" spans="1:11" s="32" customFormat="1" ht="30.75" customHeight="1" x14ac:dyDescent="0.2">
      <c r="A42" s="138" t="s">
        <v>112</v>
      </c>
      <c r="B42" s="136">
        <v>1867</v>
      </c>
      <c r="C42" s="136">
        <v>-4</v>
      </c>
      <c r="D42" s="137">
        <v>-0.21378941742383753</v>
      </c>
      <c r="E42" s="136">
        <v>-82</v>
      </c>
      <c r="F42" s="137">
        <v>-4.207285787583376</v>
      </c>
      <c r="G42" s="136">
        <v>1405</v>
      </c>
      <c r="H42" s="136">
        <v>-11</v>
      </c>
      <c r="I42" s="137">
        <v>-0.7768361581920904</v>
      </c>
      <c r="J42" s="136">
        <v>-121</v>
      </c>
      <c r="K42" s="137">
        <v>-7.9292267365661857</v>
      </c>
    </row>
    <row r="43" spans="1:11" s="32" customFormat="1" ht="30.75" customHeight="1" x14ac:dyDescent="0.2">
      <c r="A43" s="138" t="s">
        <v>113</v>
      </c>
      <c r="B43" s="136">
        <v>3907</v>
      </c>
      <c r="C43" s="136">
        <v>5</v>
      </c>
      <c r="D43" s="137">
        <v>0.12813941568426448</v>
      </c>
      <c r="E43" s="136">
        <v>-204</v>
      </c>
      <c r="F43" s="137">
        <v>-4.9622962782777913</v>
      </c>
      <c r="G43" s="136">
        <v>2899</v>
      </c>
      <c r="H43" s="136">
        <v>-5</v>
      </c>
      <c r="I43" s="137">
        <v>-0.17217630853994489</v>
      </c>
      <c r="J43" s="136">
        <v>-136</v>
      </c>
      <c r="K43" s="137">
        <v>-4.4810543657331134</v>
      </c>
    </row>
    <row r="44" spans="1:11" s="32" customFormat="1" ht="30.75" customHeight="1" x14ac:dyDescent="0.2">
      <c r="A44" s="138" t="s">
        <v>114</v>
      </c>
      <c r="B44" s="136">
        <v>23233</v>
      </c>
      <c r="C44" s="136">
        <v>-32</v>
      </c>
      <c r="D44" s="137">
        <v>-0.13754566946056307</v>
      </c>
      <c r="E44" s="136">
        <v>-107</v>
      </c>
      <c r="F44" s="137">
        <v>-0.45844044558697516</v>
      </c>
      <c r="G44" s="136">
        <v>18006</v>
      </c>
      <c r="H44" s="136">
        <v>-34</v>
      </c>
      <c r="I44" s="137">
        <v>-0.18847006651884701</v>
      </c>
      <c r="J44" s="136">
        <v>-617</v>
      </c>
      <c r="K44" s="137">
        <v>-3.3131074477796272</v>
      </c>
    </row>
    <row r="45" spans="1:11" s="32" customFormat="1" ht="30.75" customHeight="1" x14ac:dyDescent="0.2">
      <c r="A45" s="138" t="s">
        <v>115</v>
      </c>
      <c r="B45" s="136">
        <v>13006</v>
      </c>
      <c r="C45" s="136">
        <v>-56</v>
      </c>
      <c r="D45" s="137">
        <v>-0.4287245444801715</v>
      </c>
      <c r="E45" s="136">
        <v>-241</v>
      </c>
      <c r="F45" s="137">
        <v>-1.8192798369442138</v>
      </c>
      <c r="G45" s="136">
        <v>10872</v>
      </c>
      <c r="H45" s="136">
        <v>-58</v>
      </c>
      <c r="I45" s="137">
        <v>-0.53064958828911257</v>
      </c>
      <c r="J45" s="136">
        <v>-521</v>
      </c>
      <c r="K45" s="137">
        <v>-4.5729834108663212</v>
      </c>
    </row>
    <row r="46" spans="1:11" s="32" customFormat="1" ht="30.75" customHeight="1" x14ac:dyDescent="0.2">
      <c r="A46" s="146" t="s">
        <v>116</v>
      </c>
      <c r="B46" s="147">
        <v>29</v>
      </c>
      <c r="C46" s="147">
        <v>2</v>
      </c>
      <c r="D46" s="148">
        <v>7.4074074074074074</v>
      </c>
      <c r="E46" s="147">
        <v>-4</v>
      </c>
      <c r="F46" s="148">
        <v>-12.121212121212121</v>
      </c>
      <c r="G46" s="147">
        <v>24</v>
      </c>
      <c r="H46" s="147">
        <v>2</v>
      </c>
      <c r="I46" s="148">
        <v>9.0909090909090917</v>
      </c>
      <c r="J46" s="147">
        <v>-5</v>
      </c>
      <c r="K46" s="148">
        <v>-17.241379310344829</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36.75" customHeight="1" x14ac:dyDescent="0.2">
      <c r="A11" s="138" t="s">
        <v>285</v>
      </c>
      <c r="B11" s="136">
        <v>112</v>
      </c>
      <c r="C11" s="136">
        <v>10</v>
      </c>
      <c r="D11" s="137">
        <v>9.8039215686274517</v>
      </c>
      <c r="E11" s="136">
        <v>3</v>
      </c>
      <c r="F11" s="137">
        <v>2.7522935779816513</v>
      </c>
      <c r="G11" s="136">
        <v>85</v>
      </c>
      <c r="H11" s="136">
        <v>4</v>
      </c>
      <c r="I11" s="137">
        <v>4.9382716049382713</v>
      </c>
      <c r="J11" s="136">
        <v>1</v>
      </c>
      <c r="K11" s="137">
        <v>1.1904761904761905</v>
      </c>
    </row>
    <row r="12" spans="1:11" s="32" customFormat="1" ht="36.75" customHeight="1" x14ac:dyDescent="0.2">
      <c r="A12" s="155" t="s">
        <v>286</v>
      </c>
      <c r="B12" s="156">
        <v>434</v>
      </c>
      <c r="C12" s="156">
        <v>3</v>
      </c>
      <c r="D12" s="157">
        <v>0.69605568445475641</v>
      </c>
      <c r="E12" s="156">
        <v>12</v>
      </c>
      <c r="F12" s="157">
        <v>2.8436018957345972</v>
      </c>
      <c r="G12" s="156">
        <v>297</v>
      </c>
      <c r="H12" s="156">
        <v>4</v>
      </c>
      <c r="I12" s="157">
        <v>1.3651877133105803</v>
      </c>
      <c r="J12" s="156">
        <v>-5</v>
      </c>
      <c r="K12" s="157">
        <v>-1.6556291390728477</v>
      </c>
    </row>
    <row r="13" spans="1:11" s="32" customFormat="1" ht="36.75" customHeight="1" x14ac:dyDescent="0.2">
      <c r="A13" s="138" t="s">
        <v>287</v>
      </c>
      <c r="B13" s="136">
        <v>4537</v>
      </c>
      <c r="C13" s="136">
        <v>33</v>
      </c>
      <c r="D13" s="137">
        <v>0.73268206039076378</v>
      </c>
      <c r="E13" s="136">
        <v>198</v>
      </c>
      <c r="F13" s="137">
        <v>4.5632634247522468</v>
      </c>
      <c r="G13" s="136">
        <v>3463</v>
      </c>
      <c r="H13" s="136">
        <v>15</v>
      </c>
      <c r="I13" s="137">
        <v>0.43503480278422274</v>
      </c>
      <c r="J13" s="136">
        <v>153</v>
      </c>
      <c r="K13" s="137">
        <v>4.6223564954682779</v>
      </c>
    </row>
    <row r="14" spans="1:11" s="32" customFormat="1" ht="36.75" customHeight="1" x14ac:dyDescent="0.2">
      <c r="A14" s="46" t="s">
        <v>288</v>
      </c>
      <c r="B14" s="156">
        <v>1773</v>
      </c>
      <c r="C14" s="156">
        <v>-30</v>
      </c>
      <c r="D14" s="157">
        <v>-1.6638935108153079</v>
      </c>
      <c r="E14" s="156">
        <v>-80</v>
      </c>
      <c r="F14" s="157">
        <v>-4.3173232595790614</v>
      </c>
      <c r="G14" s="156">
        <v>1047</v>
      </c>
      <c r="H14" s="156">
        <v>-8</v>
      </c>
      <c r="I14" s="157">
        <v>-0.75829383886255919</v>
      </c>
      <c r="J14" s="156">
        <v>-100</v>
      </c>
      <c r="K14" s="157">
        <v>-8.7183958151700089</v>
      </c>
    </row>
    <row r="15" spans="1:11" s="32" customFormat="1" ht="36.75" customHeight="1" x14ac:dyDescent="0.2">
      <c r="A15" s="138" t="s">
        <v>289</v>
      </c>
      <c r="B15" s="136">
        <v>820</v>
      </c>
      <c r="C15" s="136">
        <v>19</v>
      </c>
      <c r="D15" s="137">
        <v>2.3720349563046192</v>
      </c>
      <c r="E15" s="136">
        <v>-13</v>
      </c>
      <c r="F15" s="137">
        <v>-1.5606242496998799</v>
      </c>
      <c r="G15" s="136">
        <v>609</v>
      </c>
      <c r="H15" s="136">
        <v>3</v>
      </c>
      <c r="I15" s="137">
        <v>0.49504950495049505</v>
      </c>
      <c r="J15" s="136">
        <v>-41</v>
      </c>
      <c r="K15" s="137">
        <v>-6.3076923076923075</v>
      </c>
    </row>
    <row r="16" spans="1:11" s="32" customFormat="1" ht="36.75" customHeight="1" x14ac:dyDescent="0.2">
      <c r="A16" s="46" t="s">
        <v>290</v>
      </c>
      <c r="B16" s="156">
        <v>461</v>
      </c>
      <c r="C16" s="156">
        <v>-3</v>
      </c>
      <c r="D16" s="157">
        <v>-0.64655172413793105</v>
      </c>
      <c r="E16" s="156">
        <v>-12</v>
      </c>
      <c r="F16" s="157">
        <v>-2.536997885835095</v>
      </c>
      <c r="G16" s="156">
        <v>322</v>
      </c>
      <c r="H16" s="156">
        <v>1</v>
      </c>
      <c r="I16" s="157">
        <v>0.3115264797507788</v>
      </c>
      <c r="J16" s="156">
        <v>-24</v>
      </c>
      <c r="K16" s="157">
        <v>-6.9364161849710984</v>
      </c>
    </row>
    <row r="17" spans="1:11" s="32" customFormat="1" ht="36.75" customHeight="1" x14ac:dyDescent="0.2">
      <c r="A17" s="138" t="s">
        <v>291</v>
      </c>
      <c r="B17" s="136">
        <v>3885</v>
      </c>
      <c r="C17" s="136">
        <v>76</v>
      </c>
      <c r="D17" s="137">
        <v>1.9952743502231556</v>
      </c>
      <c r="E17" s="136">
        <v>340</v>
      </c>
      <c r="F17" s="137">
        <v>9.590973201692524</v>
      </c>
      <c r="G17" s="136">
        <v>2207</v>
      </c>
      <c r="H17" s="136">
        <v>52</v>
      </c>
      <c r="I17" s="137">
        <v>2.4129930394431556</v>
      </c>
      <c r="J17" s="136">
        <v>-60</v>
      </c>
      <c r="K17" s="137">
        <v>-2.6466696074106748</v>
      </c>
    </row>
    <row r="18" spans="1:11" s="32" customFormat="1" ht="36.75" customHeight="1" x14ac:dyDescent="0.2">
      <c r="A18" s="46" t="s">
        <v>292</v>
      </c>
      <c r="B18" s="156">
        <v>6574</v>
      </c>
      <c r="C18" s="156">
        <v>-162</v>
      </c>
      <c r="D18" s="157">
        <v>-2.4049881235154396</v>
      </c>
      <c r="E18" s="156">
        <v>-75</v>
      </c>
      <c r="F18" s="157">
        <v>-1.1279891713039554</v>
      </c>
      <c r="G18" s="156">
        <v>3985</v>
      </c>
      <c r="H18" s="156">
        <v>-143</v>
      </c>
      <c r="I18" s="157">
        <v>-3.4641472868217056</v>
      </c>
      <c r="J18" s="156">
        <v>-286</v>
      </c>
      <c r="K18" s="157">
        <v>-6.6963240458908917</v>
      </c>
    </row>
    <row r="19" spans="1:11" s="32" customFormat="1" ht="36.75" customHeight="1" x14ac:dyDescent="0.2">
      <c r="A19" s="138" t="s">
        <v>293</v>
      </c>
      <c r="B19" s="136">
        <v>3811</v>
      </c>
      <c r="C19" s="136">
        <v>17</v>
      </c>
      <c r="D19" s="137">
        <v>0.44807590933052188</v>
      </c>
      <c r="E19" s="136">
        <v>22</v>
      </c>
      <c r="F19" s="137">
        <v>0.58062813407231462</v>
      </c>
      <c r="G19" s="136">
        <v>2155</v>
      </c>
      <c r="H19" s="136">
        <v>-16</v>
      </c>
      <c r="I19" s="137">
        <v>-0.7369875633348687</v>
      </c>
      <c r="J19" s="136">
        <v>-129</v>
      </c>
      <c r="K19" s="137">
        <v>-5.6479859894921187</v>
      </c>
    </row>
    <row r="20" spans="1:11" s="32" customFormat="1" ht="36.75" customHeight="1" x14ac:dyDescent="0.2">
      <c r="A20" s="46" t="s">
        <v>294</v>
      </c>
      <c r="B20" s="156">
        <v>10415</v>
      </c>
      <c r="C20" s="156">
        <v>155</v>
      </c>
      <c r="D20" s="157">
        <v>1.5107212475633529</v>
      </c>
      <c r="E20" s="156">
        <v>589</v>
      </c>
      <c r="F20" s="157">
        <v>5.9943008345206596</v>
      </c>
      <c r="G20" s="156">
        <v>7471</v>
      </c>
      <c r="H20" s="156">
        <v>77</v>
      </c>
      <c r="I20" s="157">
        <v>1.0413849066810927</v>
      </c>
      <c r="J20" s="156">
        <v>499</v>
      </c>
      <c r="K20" s="157">
        <v>7.1572002294893862</v>
      </c>
    </row>
    <row r="21" spans="1:11" s="32" customFormat="1" ht="36.75" customHeight="1" x14ac:dyDescent="0.2">
      <c r="A21" s="138" t="s">
        <v>295</v>
      </c>
      <c r="B21" s="136">
        <v>3100</v>
      </c>
      <c r="C21" s="136">
        <v>39</v>
      </c>
      <c r="D21" s="137">
        <v>1.2740934335184579</v>
      </c>
      <c r="E21" s="136">
        <v>185</v>
      </c>
      <c r="F21" s="137">
        <v>6.3464837049742711</v>
      </c>
      <c r="G21" s="136">
        <v>2143</v>
      </c>
      <c r="H21" s="136">
        <v>32</v>
      </c>
      <c r="I21" s="137">
        <v>1.515869256276646</v>
      </c>
      <c r="J21" s="136">
        <v>60</v>
      </c>
      <c r="K21" s="137">
        <v>2.8804608737397985</v>
      </c>
    </row>
    <row r="22" spans="1:11" s="32" customFormat="1" ht="36.75" customHeight="1" x14ac:dyDescent="0.2">
      <c r="A22" s="158" t="s">
        <v>296</v>
      </c>
      <c r="B22" s="159">
        <v>10963</v>
      </c>
      <c r="C22" s="159">
        <v>124</v>
      </c>
      <c r="D22" s="160">
        <v>1.144016975735769</v>
      </c>
      <c r="E22" s="159">
        <v>761</v>
      </c>
      <c r="F22" s="160">
        <v>7.4593217016271316</v>
      </c>
      <c r="G22" s="159">
        <v>7950</v>
      </c>
      <c r="H22" s="156">
        <v>68</v>
      </c>
      <c r="I22" s="157">
        <v>0.86272519665059633</v>
      </c>
      <c r="J22" s="156">
        <v>530</v>
      </c>
      <c r="K22" s="157">
        <v>7.1428571428571432</v>
      </c>
    </row>
    <row r="23" spans="1:11" s="32" customFormat="1" ht="36.75" customHeight="1" x14ac:dyDescent="0.2">
      <c r="A23" s="142" t="s">
        <v>297</v>
      </c>
      <c r="B23" s="143">
        <v>4556</v>
      </c>
      <c r="C23" s="143">
        <v>189</v>
      </c>
      <c r="D23" s="144">
        <v>4.3279138997023132</v>
      </c>
      <c r="E23" s="143">
        <v>664</v>
      </c>
      <c r="F23" s="144">
        <v>17.060637204522095</v>
      </c>
      <c r="G23" s="145">
        <v>3436</v>
      </c>
      <c r="H23" s="136">
        <v>126</v>
      </c>
      <c r="I23" s="137">
        <v>3.8066465256797581</v>
      </c>
      <c r="J23" s="136">
        <v>596</v>
      </c>
      <c r="K23" s="137">
        <v>20.985915492957748</v>
      </c>
    </row>
    <row r="24" spans="1:11" s="32" customFormat="1" ht="36.75" customHeight="1" x14ac:dyDescent="0.2">
      <c r="A24" s="161" t="s">
        <v>298</v>
      </c>
      <c r="B24" s="156">
        <v>6162</v>
      </c>
      <c r="C24" s="156">
        <v>48</v>
      </c>
      <c r="D24" s="157">
        <v>0.78508341511285573</v>
      </c>
      <c r="E24" s="156">
        <v>130</v>
      </c>
      <c r="F24" s="157">
        <v>2.1551724137931036</v>
      </c>
      <c r="G24" s="156">
        <v>3685</v>
      </c>
      <c r="H24" s="156">
        <v>-18</v>
      </c>
      <c r="I24" s="157">
        <v>-0.48609235754793412</v>
      </c>
      <c r="J24" s="156">
        <v>38</v>
      </c>
      <c r="K24" s="157">
        <v>1.0419522895530573</v>
      </c>
    </row>
    <row r="25" spans="1:11" s="32" customFormat="1" ht="36.75" customHeight="1" x14ac:dyDescent="0.2">
      <c r="A25" s="138" t="s">
        <v>299</v>
      </c>
      <c r="B25" s="136">
        <v>8470</v>
      </c>
      <c r="C25" s="136">
        <v>-13</v>
      </c>
      <c r="D25" s="137">
        <v>-0.15324767181421667</v>
      </c>
      <c r="E25" s="136">
        <v>69</v>
      </c>
      <c r="F25" s="137">
        <v>0.82133079395310082</v>
      </c>
      <c r="G25" s="136">
        <v>6021</v>
      </c>
      <c r="H25" s="136">
        <v>-16</v>
      </c>
      <c r="I25" s="137">
        <v>-0.2650323008116614</v>
      </c>
      <c r="J25" s="136">
        <v>-96</v>
      </c>
      <c r="K25" s="137">
        <v>-1.5693967631191761</v>
      </c>
    </row>
    <row r="26" spans="1:11" s="32" customFormat="1" ht="36.75" customHeight="1" x14ac:dyDescent="0.2">
      <c r="A26" s="46" t="s">
        <v>300</v>
      </c>
      <c r="B26" s="156">
        <v>6725</v>
      </c>
      <c r="C26" s="156">
        <v>119</v>
      </c>
      <c r="D26" s="157">
        <v>1.8013926733272783</v>
      </c>
      <c r="E26" s="156">
        <v>687</v>
      </c>
      <c r="F26" s="157">
        <v>11.377939715137463</v>
      </c>
      <c r="G26" s="156">
        <v>4387</v>
      </c>
      <c r="H26" s="156">
        <v>81</v>
      </c>
      <c r="I26" s="157">
        <v>1.8810961449140733</v>
      </c>
      <c r="J26" s="156">
        <v>215</v>
      </c>
      <c r="K26" s="157">
        <v>5.1534036433365289</v>
      </c>
    </row>
    <row r="27" spans="1:11" s="32" customFormat="1" ht="36.75" customHeight="1" x14ac:dyDescent="0.2">
      <c r="A27" s="138" t="s">
        <v>301</v>
      </c>
      <c r="B27" s="136">
        <v>675</v>
      </c>
      <c r="C27" s="136">
        <v>-27</v>
      </c>
      <c r="D27" s="137">
        <v>-3.8461538461538463</v>
      </c>
      <c r="E27" s="136">
        <v>-44</v>
      </c>
      <c r="F27" s="137">
        <v>-6.1196105702364392</v>
      </c>
      <c r="G27" s="136">
        <v>490</v>
      </c>
      <c r="H27" s="136">
        <v>-15</v>
      </c>
      <c r="I27" s="137">
        <v>-2.9702970297029703</v>
      </c>
      <c r="J27" s="136">
        <v>-78</v>
      </c>
      <c r="K27" s="137">
        <v>-13.732394366197184</v>
      </c>
    </row>
    <row r="28" spans="1:11" s="32" customFormat="1" ht="36.75" customHeight="1" x14ac:dyDescent="0.2">
      <c r="A28" s="46" t="s">
        <v>302</v>
      </c>
      <c r="B28" s="156">
        <v>3368</v>
      </c>
      <c r="C28" s="156">
        <v>79</v>
      </c>
      <c r="D28" s="157">
        <v>2.4019458802067497</v>
      </c>
      <c r="E28" s="156">
        <v>-18</v>
      </c>
      <c r="F28" s="157">
        <v>-0.53160070880094512</v>
      </c>
      <c r="G28" s="156">
        <v>2435</v>
      </c>
      <c r="H28" s="156">
        <v>80</v>
      </c>
      <c r="I28" s="157">
        <v>3.397027600849257</v>
      </c>
      <c r="J28" s="156">
        <v>-62</v>
      </c>
      <c r="K28" s="157">
        <v>-2.4829795754905888</v>
      </c>
    </row>
    <row r="29" spans="1:11" s="32" customFormat="1" ht="36.75" customHeight="1" x14ac:dyDescent="0.2">
      <c r="A29" s="138" t="s">
        <v>303</v>
      </c>
      <c r="B29" s="136">
        <v>1456</v>
      </c>
      <c r="C29" s="136">
        <v>2</v>
      </c>
      <c r="D29" s="137">
        <v>0.13755158184319119</v>
      </c>
      <c r="E29" s="136">
        <v>-14</v>
      </c>
      <c r="F29" s="137">
        <v>-0.95238095238095233</v>
      </c>
      <c r="G29" s="136">
        <v>912</v>
      </c>
      <c r="H29" s="136">
        <v>-9</v>
      </c>
      <c r="I29" s="137">
        <v>-0.9771986970684039</v>
      </c>
      <c r="J29" s="136">
        <v>-33</v>
      </c>
      <c r="K29" s="137">
        <v>-3.4920634920634921</v>
      </c>
    </row>
    <row r="30" spans="1:11" s="32" customFormat="1" ht="36.75" customHeight="1" x14ac:dyDescent="0.2">
      <c r="A30" s="46" t="s">
        <v>304</v>
      </c>
      <c r="B30" s="156">
        <v>8428</v>
      </c>
      <c r="C30" s="156">
        <v>101</v>
      </c>
      <c r="D30" s="157">
        <v>1.2129218205836436</v>
      </c>
      <c r="E30" s="156">
        <v>-181</v>
      </c>
      <c r="F30" s="157">
        <v>-2.1024509234522011</v>
      </c>
      <c r="G30" s="156">
        <v>6269</v>
      </c>
      <c r="H30" s="156">
        <v>73</v>
      </c>
      <c r="I30" s="157">
        <v>1.1781794706262105</v>
      </c>
      <c r="J30" s="156">
        <v>-229</v>
      </c>
      <c r="K30" s="157">
        <v>-3.5241612803939675</v>
      </c>
    </row>
    <row r="31" spans="1:11" s="32" customFormat="1" ht="36.75" customHeight="1" x14ac:dyDescent="0.2">
      <c r="A31" s="138" t="s">
        <v>305</v>
      </c>
      <c r="B31" s="136">
        <v>5156</v>
      </c>
      <c r="C31" s="136">
        <v>75</v>
      </c>
      <c r="D31" s="137">
        <v>1.4760873843731548</v>
      </c>
      <c r="E31" s="136">
        <v>-83</v>
      </c>
      <c r="F31" s="137">
        <v>-1.5842718075968696</v>
      </c>
      <c r="G31" s="136">
        <v>3632</v>
      </c>
      <c r="H31" s="136">
        <v>56</v>
      </c>
      <c r="I31" s="137">
        <v>1.5659955257270695</v>
      </c>
      <c r="J31" s="136">
        <v>-92</v>
      </c>
      <c r="K31" s="137">
        <v>-2.4704618689581097</v>
      </c>
    </row>
    <row r="32" spans="1:11" s="32" customFormat="1" ht="36.75" customHeight="1" x14ac:dyDescent="0.2">
      <c r="A32" s="46" t="s">
        <v>306</v>
      </c>
      <c r="B32" s="156">
        <v>8566</v>
      </c>
      <c r="C32" s="156">
        <v>67</v>
      </c>
      <c r="D32" s="157">
        <v>0.78832803859277567</v>
      </c>
      <c r="E32" s="156">
        <v>339</v>
      </c>
      <c r="F32" s="157">
        <v>4.1205785827154493</v>
      </c>
      <c r="G32" s="156">
        <v>5118</v>
      </c>
      <c r="H32" s="156">
        <v>3</v>
      </c>
      <c r="I32" s="157">
        <v>5.865102639296188E-2</v>
      </c>
      <c r="J32" s="156">
        <v>-60</v>
      </c>
      <c r="K32" s="157">
        <v>-1.1587485515643106</v>
      </c>
    </row>
    <row r="33" spans="1:11" s="32" customFormat="1" ht="36.75" customHeight="1" x14ac:dyDescent="0.2">
      <c r="A33" s="138" t="s">
        <v>307</v>
      </c>
      <c r="B33" s="136">
        <v>8060</v>
      </c>
      <c r="C33" s="136">
        <v>259</v>
      </c>
      <c r="D33" s="137">
        <v>3.3200871683117548</v>
      </c>
      <c r="E33" s="136">
        <v>1111</v>
      </c>
      <c r="F33" s="137">
        <v>15.987911929774068</v>
      </c>
      <c r="G33" s="136">
        <v>5954</v>
      </c>
      <c r="H33" s="136">
        <v>175</v>
      </c>
      <c r="I33" s="137">
        <v>3.0282055718982521</v>
      </c>
      <c r="J33" s="136">
        <v>941</v>
      </c>
      <c r="K33" s="137">
        <v>18.771194893277478</v>
      </c>
    </row>
    <row r="34" spans="1:11" s="32" customFormat="1" ht="36.75" customHeight="1" x14ac:dyDescent="0.2">
      <c r="A34" s="46" t="s">
        <v>308</v>
      </c>
      <c r="B34" s="156">
        <v>7145</v>
      </c>
      <c r="C34" s="156">
        <v>153</v>
      </c>
      <c r="D34" s="157">
        <v>2.1882151029748282</v>
      </c>
      <c r="E34" s="156">
        <v>346</v>
      </c>
      <c r="F34" s="157">
        <v>5.0889836740697163</v>
      </c>
      <c r="G34" s="156">
        <v>4652</v>
      </c>
      <c r="H34" s="156">
        <v>120</v>
      </c>
      <c r="I34" s="157">
        <v>2.64783759929391</v>
      </c>
      <c r="J34" s="156">
        <v>195</v>
      </c>
      <c r="K34" s="157">
        <v>4.3751402288534891</v>
      </c>
    </row>
    <row r="35" spans="1:11" s="32" customFormat="1" ht="36.75" customHeight="1" x14ac:dyDescent="0.2">
      <c r="A35" s="138" t="s">
        <v>309</v>
      </c>
      <c r="B35" s="136">
        <v>1533</v>
      </c>
      <c r="C35" s="136">
        <v>65</v>
      </c>
      <c r="D35" s="137">
        <v>4.4277929155313354</v>
      </c>
      <c r="E35" s="136">
        <v>140</v>
      </c>
      <c r="F35" s="137">
        <v>10.050251256281408</v>
      </c>
      <c r="G35" s="136">
        <v>1093</v>
      </c>
      <c r="H35" s="136">
        <v>44</v>
      </c>
      <c r="I35" s="137">
        <v>4.1944709246901812</v>
      </c>
      <c r="J35" s="136">
        <v>88</v>
      </c>
      <c r="K35" s="137">
        <v>8.756218905472636</v>
      </c>
    </row>
    <row r="36" spans="1:11" s="32" customFormat="1" ht="36.75" customHeight="1" x14ac:dyDescent="0.2">
      <c r="A36" s="46" t="s">
        <v>310</v>
      </c>
      <c r="B36" s="156">
        <v>37774</v>
      </c>
      <c r="C36" s="156">
        <v>494</v>
      </c>
      <c r="D36" s="157">
        <v>1.3251072961373391</v>
      </c>
      <c r="E36" s="156">
        <v>-550</v>
      </c>
      <c r="F36" s="157">
        <v>-1.4351320321469576</v>
      </c>
      <c r="G36" s="156">
        <v>26872</v>
      </c>
      <c r="H36" s="156">
        <v>275</v>
      </c>
      <c r="I36" s="157">
        <v>1.0339511975034779</v>
      </c>
      <c r="J36" s="156">
        <v>-1173</v>
      </c>
      <c r="K36" s="157">
        <v>-4.1825637368514883</v>
      </c>
    </row>
    <row r="37" spans="1:11" s="32" customFormat="1" ht="36.75" customHeight="1" x14ac:dyDescent="0.2">
      <c r="A37" s="138" t="s">
        <v>311</v>
      </c>
      <c r="B37" s="136">
        <v>18253</v>
      </c>
      <c r="C37" s="136">
        <v>421</v>
      </c>
      <c r="D37" s="137">
        <v>2.3609241812471962</v>
      </c>
      <c r="E37" s="136">
        <v>-150</v>
      </c>
      <c r="F37" s="137">
        <v>-0.81508449709286535</v>
      </c>
      <c r="G37" s="136">
        <v>11955</v>
      </c>
      <c r="H37" s="136">
        <v>233</v>
      </c>
      <c r="I37" s="137">
        <v>1.9877154069271454</v>
      </c>
      <c r="J37" s="136">
        <v>-510</v>
      </c>
      <c r="K37" s="137">
        <v>-4.0914560770156436</v>
      </c>
    </row>
    <row r="38" spans="1:11" s="32" customFormat="1" ht="36.75" customHeight="1" x14ac:dyDescent="0.2">
      <c r="A38" s="46" t="s">
        <v>312</v>
      </c>
      <c r="B38" s="156">
        <v>462</v>
      </c>
      <c r="C38" s="156">
        <v>2</v>
      </c>
      <c r="D38" s="157">
        <v>0.43478260869565216</v>
      </c>
      <c r="E38" s="156">
        <v>49</v>
      </c>
      <c r="F38" s="157">
        <v>11.864406779661017</v>
      </c>
      <c r="G38" s="156">
        <v>304</v>
      </c>
      <c r="H38" s="156">
        <v>-3</v>
      </c>
      <c r="I38" s="157">
        <v>-0.9771986970684039</v>
      </c>
      <c r="J38" s="156">
        <v>20</v>
      </c>
      <c r="K38" s="157">
        <v>7.042253521126761</v>
      </c>
    </row>
    <row r="39" spans="1:11" s="32" customFormat="1" ht="36.75" customHeight="1" x14ac:dyDescent="0.2">
      <c r="A39" s="138" t="s">
        <v>313</v>
      </c>
      <c r="B39" s="136">
        <v>92</v>
      </c>
      <c r="C39" s="136">
        <v>5</v>
      </c>
      <c r="D39" s="137">
        <v>5.7471264367816088</v>
      </c>
      <c r="E39" s="136">
        <v>31</v>
      </c>
      <c r="F39" s="137">
        <v>50.819672131147541</v>
      </c>
      <c r="G39" s="136">
        <v>62</v>
      </c>
      <c r="H39" s="136">
        <v>2</v>
      </c>
      <c r="I39" s="137">
        <v>3.3333333333333335</v>
      </c>
      <c r="J39" s="136">
        <v>18</v>
      </c>
      <c r="K39" s="137">
        <v>40.909090909090907</v>
      </c>
    </row>
    <row r="40" spans="1:11" s="32" customFormat="1" ht="36.75" customHeight="1" x14ac:dyDescent="0.2">
      <c r="A40" s="46" t="s">
        <v>314</v>
      </c>
      <c r="B40" s="156">
        <v>19436</v>
      </c>
      <c r="C40" s="156">
        <v>396</v>
      </c>
      <c r="D40" s="157">
        <v>2.0798319327731094</v>
      </c>
      <c r="E40" s="156">
        <v>-1524</v>
      </c>
      <c r="F40" s="157">
        <v>-7.270992366412214</v>
      </c>
      <c r="G40" s="156">
        <v>13565</v>
      </c>
      <c r="H40" s="156">
        <v>324</v>
      </c>
      <c r="I40" s="157">
        <v>2.4469450947813609</v>
      </c>
      <c r="J40" s="156">
        <v>-1588</v>
      </c>
      <c r="K40" s="157">
        <v>-10.47977298224774</v>
      </c>
    </row>
    <row r="41" spans="1:11" s="32" customFormat="1" ht="36.75" customHeight="1" x14ac:dyDescent="0.2">
      <c r="A41" s="138" t="s">
        <v>315</v>
      </c>
      <c r="B41" s="136">
        <v>33968</v>
      </c>
      <c r="C41" s="136">
        <v>841</v>
      </c>
      <c r="D41" s="137">
        <v>2.5387146436441572</v>
      </c>
      <c r="E41" s="136">
        <v>-1642</v>
      </c>
      <c r="F41" s="137">
        <v>-4.6110643077787135</v>
      </c>
      <c r="G41" s="136">
        <v>25391</v>
      </c>
      <c r="H41" s="136">
        <v>595</v>
      </c>
      <c r="I41" s="137">
        <v>2.3995805775125021</v>
      </c>
      <c r="J41" s="136">
        <v>-1740</v>
      </c>
      <c r="K41" s="137">
        <v>-6.4133279274630492</v>
      </c>
    </row>
    <row r="42" spans="1:11" s="32" customFormat="1" ht="36.75" customHeight="1" x14ac:dyDescent="0.2">
      <c r="A42" s="46" t="s">
        <v>316</v>
      </c>
      <c r="B42" s="156">
        <v>46</v>
      </c>
      <c r="C42" s="156">
        <v>-3</v>
      </c>
      <c r="D42" s="157">
        <v>-6.1224489795918364</v>
      </c>
      <c r="E42" s="156">
        <v>5</v>
      </c>
      <c r="F42" s="157">
        <v>12.195121951219512</v>
      </c>
      <c r="G42" s="156">
        <v>29</v>
      </c>
      <c r="H42" s="156">
        <v>-5</v>
      </c>
      <c r="I42" s="157">
        <v>-14.705882352941176</v>
      </c>
      <c r="J42" s="156">
        <v>-1</v>
      </c>
      <c r="K42" s="157">
        <v>-3.3333333333333335</v>
      </c>
    </row>
    <row r="43" spans="1:11" s="32" customFormat="1" ht="36.75" customHeight="1" x14ac:dyDescent="0.2">
      <c r="A43" s="138" t="s">
        <v>317</v>
      </c>
      <c r="B43" s="136">
        <v>1233</v>
      </c>
      <c r="C43" s="136">
        <v>21</v>
      </c>
      <c r="D43" s="137">
        <v>1.7326732673267327</v>
      </c>
      <c r="E43" s="136">
        <v>-108</v>
      </c>
      <c r="F43" s="137">
        <v>-8.053691275167786</v>
      </c>
      <c r="G43" s="136">
        <v>934</v>
      </c>
      <c r="H43" s="136">
        <v>11</v>
      </c>
      <c r="I43" s="137">
        <v>1.1917659804983749</v>
      </c>
      <c r="J43" s="136">
        <v>-92</v>
      </c>
      <c r="K43" s="137">
        <v>-8.9668615984405466</v>
      </c>
    </row>
    <row r="44" spans="1:11" s="32" customFormat="1" ht="36.75" customHeight="1" x14ac:dyDescent="0.2">
      <c r="A44" s="46" t="s">
        <v>318</v>
      </c>
      <c r="B44" s="156">
        <v>6908</v>
      </c>
      <c r="C44" s="156">
        <v>165</v>
      </c>
      <c r="D44" s="157">
        <v>2.4469820554649266</v>
      </c>
      <c r="E44" s="156">
        <v>-466</v>
      </c>
      <c r="F44" s="157">
        <v>-6.3195009492812586</v>
      </c>
      <c r="G44" s="156">
        <v>4847</v>
      </c>
      <c r="H44" s="156">
        <v>130</v>
      </c>
      <c r="I44" s="157">
        <v>2.7559889760440957</v>
      </c>
      <c r="J44" s="156">
        <v>-456</v>
      </c>
      <c r="K44" s="157">
        <v>-8.5989062794644546</v>
      </c>
    </row>
    <row r="45" spans="1:11" ht="36.75" customHeight="1" x14ac:dyDescent="0.2">
      <c r="A45" s="138" t="s">
        <v>319</v>
      </c>
      <c r="B45" s="136">
        <v>8760</v>
      </c>
      <c r="C45" s="136">
        <v>339</v>
      </c>
      <c r="D45" s="137">
        <v>4.0256501603135018</v>
      </c>
      <c r="E45" s="136">
        <v>-40</v>
      </c>
      <c r="F45" s="137">
        <v>-0.45454545454545453</v>
      </c>
      <c r="G45" s="136">
        <v>5465</v>
      </c>
      <c r="H45" s="136">
        <v>218</v>
      </c>
      <c r="I45" s="137">
        <v>4.1547550981513242</v>
      </c>
      <c r="J45" s="136">
        <v>-254</v>
      </c>
      <c r="K45" s="137">
        <v>-4.4413358978842457</v>
      </c>
    </row>
    <row r="46" spans="1:11" s="85" customFormat="1" ht="36.75" customHeight="1" x14ac:dyDescent="0.2">
      <c r="A46" s="46" t="s">
        <v>320</v>
      </c>
      <c r="B46" s="156">
        <v>8039</v>
      </c>
      <c r="C46" s="156">
        <v>174</v>
      </c>
      <c r="D46" s="157">
        <v>2.2123331214240305</v>
      </c>
      <c r="E46" s="156">
        <v>-250</v>
      </c>
      <c r="F46" s="157">
        <v>-3.0160453613222344</v>
      </c>
      <c r="G46" s="156">
        <v>5011</v>
      </c>
      <c r="H46" s="156">
        <v>58</v>
      </c>
      <c r="I46" s="157">
        <v>1.1710074702200686</v>
      </c>
      <c r="J46" s="156">
        <v>-475</v>
      </c>
      <c r="K46" s="157">
        <v>-8.6584032081662414</v>
      </c>
    </row>
    <row r="47" spans="1:11" s="85" customFormat="1" ht="36.75" customHeight="1" x14ac:dyDescent="0.2">
      <c r="A47" s="138" t="s">
        <v>321</v>
      </c>
      <c r="B47" s="136">
        <v>16766</v>
      </c>
      <c r="C47" s="136">
        <v>433</v>
      </c>
      <c r="D47" s="137">
        <v>2.6510745117247292</v>
      </c>
      <c r="E47" s="136">
        <v>55</v>
      </c>
      <c r="F47" s="137">
        <v>0.32912452875351567</v>
      </c>
      <c r="G47" s="136">
        <v>11435</v>
      </c>
      <c r="H47" s="136">
        <v>189</v>
      </c>
      <c r="I47" s="137">
        <v>1.6805975457940601</v>
      </c>
      <c r="J47" s="136">
        <v>-184</v>
      </c>
      <c r="K47" s="137">
        <v>-1.5836130475944574</v>
      </c>
    </row>
    <row r="48" spans="1:11" s="85" customFormat="1" ht="36.75" customHeight="1" x14ac:dyDescent="0.2">
      <c r="A48" s="46" t="s">
        <v>322</v>
      </c>
      <c r="B48" s="156">
        <v>5160</v>
      </c>
      <c r="C48" s="156">
        <v>104</v>
      </c>
      <c r="D48" s="157">
        <v>2.0569620253164556</v>
      </c>
      <c r="E48" s="156">
        <v>-277</v>
      </c>
      <c r="F48" s="157">
        <v>-5.0947213536876959</v>
      </c>
      <c r="G48" s="156">
        <v>3307</v>
      </c>
      <c r="H48" s="156">
        <v>95</v>
      </c>
      <c r="I48" s="157">
        <v>2.9576587795765876</v>
      </c>
      <c r="J48" s="156">
        <v>-278</v>
      </c>
      <c r="K48" s="157">
        <v>-7.7545327754532778</v>
      </c>
    </row>
    <row r="49" spans="1:11" ht="36.75" customHeight="1" x14ac:dyDescent="0.2">
      <c r="A49" s="138" t="s">
        <v>323</v>
      </c>
      <c r="B49" s="136">
        <v>3834</v>
      </c>
      <c r="C49" s="136">
        <v>69</v>
      </c>
      <c r="D49" s="137">
        <v>1.8326693227091633</v>
      </c>
      <c r="E49" s="136">
        <v>-254</v>
      </c>
      <c r="F49" s="137">
        <v>-6.2133072407045011</v>
      </c>
      <c r="G49" s="136">
        <v>2877</v>
      </c>
      <c r="H49" s="136">
        <v>32</v>
      </c>
      <c r="I49" s="137">
        <v>1.1247803163444641</v>
      </c>
      <c r="J49" s="136">
        <v>-267</v>
      </c>
      <c r="K49" s="137">
        <v>-8.492366412213741</v>
      </c>
    </row>
    <row r="50" spans="1:11" ht="36.75" customHeight="1" x14ac:dyDescent="0.2">
      <c r="A50" s="46" t="s">
        <v>324</v>
      </c>
      <c r="B50" s="156">
        <v>116</v>
      </c>
      <c r="C50" s="156">
        <v>6</v>
      </c>
      <c r="D50" s="157">
        <v>5.4545454545454541</v>
      </c>
      <c r="E50" s="156">
        <v>-4</v>
      </c>
      <c r="F50" s="157">
        <v>-3.3333333333333335</v>
      </c>
      <c r="G50" s="156">
        <v>81</v>
      </c>
      <c r="H50" s="156">
        <v>6</v>
      </c>
      <c r="I50" s="157">
        <v>8</v>
      </c>
      <c r="J50" s="156">
        <v>-5</v>
      </c>
      <c r="K50" s="157">
        <v>-5.8139534883720927</v>
      </c>
    </row>
    <row r="51" spans="1:11" ht="36.75" customHeight="1" x14ac:dyDescent="0.2">
      <c r="A51" s="138" t="s">
        <v>325</v>
      </c>
      <c r="B51" s="136">
        <v>10</v>
      </c>
      <c r="C51" s="136">
        <v>-3</v>
      </c>
      <c r="D51" s="137">
        <v>-23.076923076923077</v>
      </c>
      <c r="E51" s="136">
        <v>3</v>
      </c>
      <c r="F51" s="137">
        <v>42.857142857142854</v>
      </c>
      <c r="G51" s="136">
        <v>7</v>
      </c>
      <c r="H51" s="136">
        <v>-3</v>
      </c>
      <c r="I51" s="137">
        <v>-30</v>
      </c>
      <c r="J51" s="136">
        <v>0</v>
      </c>
      <c r="K51" s="137">
        <v>0</v>
      </c>
    </row>
    <row r="52" spans="1:11" ht="36.75" customHeight="1" x14ac:dyDescent="0.2">
      <c r="A52" s="46" t="s">
        <v>326</v>
      </c>
      <c r="B52" s="156">
        <v>144</v>
      </c>
      <c r="C52" s="156">
        <v>7</v>
      </c>
      <c r="D52" s="157">
        <v>5.1094890510948909</v>
      </c>
      <c r="E52" s="156">
        <v>13</v>
      </c>
      <c r="F52" s="157">
        <v>9.9236641221374047</v>
      </c>
      <c r="G52" s="156">
        <v>91</v>
      </c>
      <c r="H52" s="156">
        <v>9</v>
      </c>
      <c r="I52" s="157">
        <v>10.975609756097562</v>
      </c>
      <c r="J52" s="156">
        <v>11</v>
      </c>
      <c r="K52" s="157">
        <v>13.75</v>
      </c>
    </row>
    <row r="53" spans="1:11" ht="36.75" customHeight="1" x14ac:dyDescent="0.2">
      <c r="A53" s="138" t="s">
        <v>327</v>
      </c>
      <c r="B53" s="136">
        <v>11450</v>
      </c>
      <c r="C53" s="136">
        <v>-161</v>
      </c>
      <c r="D53" s="137">
        <v>-1.3866161398673671</v>
      </c>
      <c r="E53" s="136">
        <v>-707</v>
      </c>
      <c r="F53" s="137">
        <v>-5.8155795015217571</v>
      </c>
      <c r="G53" s="136">
        <v>8846</v>
      </c>
      <c r="H53" s="136">
        <v>-93</v>
      </c>
      <c r="I53" s="137">
        <v>-1.0403848305179551</v>
      </c>
      <c r="J53" s="136">
        <v>-881</v>
      </c>
      <c r="K53" s="137">
        <v>-9.0572632877557311</v>
      </c>
    </row>
    <row r="54" spans="1:11" ht="36.75" customHeight="1" x14ac:dyDescent="0.2">
      <c r="A54" s="46" t="s">
        <v>328</v>
      </c>
      <c r="B54" s="156">
        <v>5767</v>
      </c>
      <c r="C54" s="156">
        <v>58</v>
      </c>
      <c r="D54" s="157">
        <v>1.0159397442634437</v>
      </c>
      <c r="E54" s="156">
        <v>-281</v>
      </c>
      <c r="F54" s="157">
        <v>-4.6461640211640214</v>
      </c>
      <c r="G54" s="156">
        <v>4431</v>
      </c>
      <c r="H54" s="156">
        <v>24</v>
      </c>
      <c r="I54" s="157">
        <v>0.54458815520762427</v>
      </c>
      <c r="J54" s="156">
        <v>-342</v>
      </c>
      <c r="K54" s="157">
        <v>-7.1653048397234445</v>
      </c>
    </row>
    <row r="55" spans="1:11" ht="36.75" customHeight="1" x14ac:dyDescent="0.2">
      <c r="A55" s="138" t="s">
        <v>329</v>
      </c>
      <c r="B55" s="136">
        <v>2523</v>
      </c>
      <c r="C55" s="136">
        <v>-17</v>
      </c>
      <c r="D55" s="137">
        <v>-0.6692913385826772</v>
      </c>
      <c r="E55" s="136">
        <v>-107</v>
      </c>
      <c r="F55" s="137">
        <v>-4.0684410646387832</v>
      </c>
      <c r="G55" s="136">
        <v>1774</v>
      </c>
      <c r="H55" s="136">
        <v>-26</v>
      </c>
      <c r="I55" s="137">
        <v>-1.4444444444444444</v>
      </c>
      <c r="J55" s="136">
        <v>-189</v>
      </c>
      <c r="K55" s="137">
        <v>-9.6281202241467145</v>
      </c>
    </row>
    <row r="56" spans="1:11" ht="36.75" customHeight="1" x14ac:dyDescent="0.2">
      <c r="A56" s="46" t="s">
        <v>330</v>
      </c>
      <c r="B56" s="156">
        <v>2484</v>
      </c>
      <c r="C56" s="156">
        <v>51</v>
      </c>
      <c r="D56" s="157">
        <v>2.0961775585696669</v>
      </c>
      <c r="E56" s="156">
        <v>-88</v>
      </c>
      <c r="F56" s="157">
        <v>-3.421461897356143</v>
      </c>
      <c r="G56" s="156">
        <v>1730</v>
      </c>
      <c r="H56" s="156">
        <v>6</v>
      </c>
      <c r="I56" s="157">
        <v>0.3480278422273782</v>
      </c>
      <c r="J56" s="156">
        <v>-204</v>
      </c>
      <c r="K56" s="157">
        <v>-10.548086866597725</v>
      </c>
    </row>
    <row r="57" spans="1:11" ht="36.75" customHeight="1" x14ac:dyDescent="0.2">
      <c r="A57" s="138" t="s">
        <v>331</v>
      </c>
      <c r="B57" s="136">
        <v>4164</v>
      </c>
      <c r="C57" s="136">
        <v>62</v>
      </c>
      <c r="D57" s="137">
        <v>1.5114578254509996</v>
      </c>
      <c r="E57" s="136">
        <v>189</v>
      </c>
      <c r="F57" s="137">
        <v>4.7547169811320753</v>
      </c>
      <c r="G57" s="136">
        <v>2806</v>
      </c>
      <c r="H57" s="136">
        <v>33</v>
      </c>
      <c r="I57" s="137">
        <v>1.1900468806346918</v>
      </c>
      <c r="J57" s="136">
        <v>11</v>
      </c>
      <c r="K57" s="137">
        <v>0.3935599284436494</v>
      </c>
    </row>
    <row r="58" spans="1:11" ht="36.75" customHeight="1" x14ac:dyDescent="0.2">
      <c r="A58" s="46" t="s">
        <v>332</v>
      </c>
      <c r="B58" s="156">
        <v>1370</v>
      </c>
      <c r="C58" s="156">
        <v>12</v>
      </c>
      <c r="D58" s="157">
        <v>0.88365243004418259</v>
      </c>
      <c r="E58" s="156">
        <v>-24</v>
      </c>
      <c r="F58" s="157">
        <v>-1.7216642754662841</v>
      </c>
      <c r="G58" s="156">
        <v>1024</v>
      </c>
      <c r="H58" s="156">
        <v>14</v>
      </c>
      <c r="I58" s="157">
        <v>1.386138613861386</v>
      </c>
      <c r="J58" s="156">
        <v>-40</v>
      </c>
      <c r="K58" s="157">
        <v>-3.7593984962406015</v>
      </c>
    </row>
    <row r="59" spans="1:11" ht="36.75" customHeight="1" x14ac:dyDescent="0.2">
      <c r="A59" s="138" t="s">
        <v>333</v>
      </c>
      <c r="B59" s="136">
        <v>1437</v>
      </c>
      <c r="C59" s="136">
        <v>57</v>
      </c>
      <c r="D59" s="137">
        <v>4.1304347826086953</v>
      </c>
      <c r="E59" s="136">
        <v>11</v>
      </c>
      <c r="F59" s="137">
        <v>0.77138849929873776</v>
      </c>
      <c r="G59" s="136">
        <v>1088</v>
      </c>
      <c r="H59" s="136">
        <v>64</v>
      </c>
      <c r="I59" s="137">
        <v>6.25</v>
      </c>
      <c r="J59" s="136">
        <v>-37</v>
      </c>
      <c r="K59" s="137">
        <v>-3.2888888888888888</v>
      </c>
    </row>
    <row r="60" spans="1:11" ht="36.75" customHeight="1" x14ac:dyDescent="0.2">
      <c r="A60" s="46" t="s">
        <v>334</v>
      </c>
      <c r="B60" s="156">
        <v>1830</v>
      </c>
      <c r="C60" s="156">
        <v>5</v>
      </c>
      <c r="D60" s="157">
        <v>0.27397260273972601</v>
      </c>
      <c r="E60" s="156">
        <v>-196</v>
      </c>
      <c r="F60" s="157">
        <v>-9.674234945705825</v>
      </c>
      <c r="G60" s="156">
        <v>1251</v>
      </c>
      <c r="H60" s="156">
        <v>-9</v>
      </c>
      <c r="I60" s="157">
        <v>-0.7142857142857143</v>
      </c>
      <c r="J60" s="156">
        <v>-220</v>
      </c>
      <c r="K60" s="157">
        <v>-14.955812372535689</v>
      </c>
    </row>
    <row r="61" spans="1:11" ht="36.75" customHeight="1" x14ac:dyDescent="0.2">
      <c r="A61" s="138" t="s">
        <v>335</v>
      </c>
      <c r="B61" s="136">
        <v>2559</v>
      </c>
      <c r="C61" s="136">
        <v>0</v>
      </c>
      <c r="D61" s="137">
        <v>0</v>
      </c>
      <c r="E61" s="136">
        <v>-162</v>
      </c>
      <c r="F61" s="137">
        <v>-5.9536934950385891</v>
      </c>
      <c r="G61" s="136">
        <v>1806</v>
      </c>
      <c r="H61" s="136">
        <v>-13</v>
      </c>
      <c r="I61" s="137">
        <v>-0.71467839472237493</v>
      </c>
      <c r="J61" s="136">
        <v>-210</v>
      </c>
      <c r="K61" s="137">
        <v>-10.416666666666666</v>
      </c>
    </row>
    <row r="62" spans="1:11" ht="36.75" customHeight="1" x14ac:dyDescent="0.2">
      <c r="A62" s="158" t="s">
        <v>336</v>
      </c>
      <c r="B62" s="159">
        <v>1211</v>
      </c>
      <c r="C62" s="159">
        <v>24</v>
      </c>
      <c r="D62" s="160">
        <v>2.0219039595619206</v>
      </c>
      <c r="E62" s="159">
        <v>99</v>
      </c>
      <c r="F62" s="160">
        <v>8.9028776978417259</v>
      </c>
      <c r="G62" s="159">
        <v>793</v>
      </c>
      <c r="H62" s="156">
        <v>-2</v>
      </c>
      <c r="I62" s="157">
        <v>-0.25157232704402516</v>
      </c>
      <c r="J62" s="156">
        <v>-31</v>
      </c>
      <c r="K62" s="157">
        <v>-3.762135922330097</v>
      </c>
    </row>
    <row r="63" spans="1:11" ht="36.75" customHeight="1" x14ac:dyDescent="0.2">
      <c r="A63" s="142" t="s">
        <v>337</v>
      </c>
      <c r="B63" s="143">
        <v>3167</v>
      </c>
      <c r="C63" s="143">
        <v>102</v>
      </c>
      <c r="D63" s="144">
        <v>3.3278955954323002</v>
      </c>
      <c r="E63" s="143">
        <v>-185</v>
      </c>
      <c r="F63" s="144">
        <v>-5.5190930787589503</v>
      </c>
      <c r="G63" s="145">
        <v>1815</v>
      </c>
      <c r="H63" s="136">
        <v>21</v>
      </c>
      <c r="I63" s="137">
        <v>1.1705685618729098</v>
      </c>
      <c r="J63" s="136">
        <v>-177</v>
      </c>
      <c r="K63" s="137">
        <v>-8.8855421686746983</v>
      </c>
    </row>
    <row r="64" spans="1:11" ht="36.75" customHeight="1" x14ac:dyDescent="0.2">
      <c r="A64" s="161" t="s">
        <v>338</v>
      </c>
      <c r="B64" s="156">
        <v>7954</v>
      </c>
      <c r="C64" s="156">
        <v>31</v>
      </c>
      <c r="D64" s="157">
        <v>0.39126593462072445</v>
      </c>
      <c r="E64" s="156">
        <v>-490</v>
      </c>
      <c r="F64" s="157">
        <v>-5.8029369966840356</v>
      </c>
      <c r="G64" s="156">
        <v>5625</v>
      </c>
      <c r="H64" s="156">
        <v>11</v>
      </c>
      <c r="I64" s="157">
        <v>0.19593872461702885</v>
      </c>
      <c r="J64" s="156">
        <v>-551</v>
      </c>
      <c r="K64" s="157">
        <v>-8.9216321243523318</v>
      </c>
    </row>
    <row r="65" spans="1:11" s="85" customFormat="1" ht="36.75" customHeight="1" x14ac:dyDescent="0.2">
      <c r="A65" s="138" t="s">
        <v>339</v>
      </c>
      <c r="B65" s="136">
        <v>5651</v>
      </c>
      <c r="C65" s="136">
        <v>218</v>
      </c>
      <c r="D65" s="137">
        <v>4.0125161052825327</v>
      </c>
      <c r="E65" s="136">
        <v>248</v>
      </c>
      <c r="F65" s="137">
        <v>4.5900425689431801</v>
      </c>
      <c r="G65" s="136">
        <v>3914</v>
      </c>
      <c r="H65" s="136">
        <v>121</v>
      </c>
      <c r="I65" s="137">
        <v>3.1900870023727919</v>
      </c>
      <c r="J65" s="136">
        <v>113</v>
      </c>
      <c r="K65" s="137">
        <v>2.9729018679294921</v>
      </c>
    </row>
    <row r="66" spans="1:11" s="85" customFormat="1" ht="36.75" customHeight="1" x14ac:dyDescent="0.2">
      <c r="A66" s="46" t="s">
        <v>340</v>
      </c>
      <c r="B66" s="156">
        <v>39867</v>
      </c>
      <c r="C66" s="156">
        <v>655</v>
      </c>
      <c r="D66" s="157">
        <v>1.6704070182597164</v>
      </c>
      <c r="E66" s="156">
        <v>-2808</v>
      </c>
      <c r="F66" s="157">
        <v>-6.5799648506151138</v>
      </c>
      <c r="G66" s="156">
        <v>28527</v>
      </c>
      <c r="H66" s="156">
        <v>352</v>
      </c>
      <c r="I66" s="157">
        <v>1.2493345164152618</v>
      </c>
      <c r="J66" s="156">
        <v>-3099</v>
      </c>
      <c r="K66" s="157">
        <v>-9.7988996395370904</v>
      </c>
    </row>
    <row r="67" spans="1:11" s="85" customFormat="1" ht="36.75" customHeight="1" x14ac:dyDescent="0.2">
      <c r="A67" s="138" t="s">
        <v>341</v>
      </c>
      <c r="B67" s="136">
        <v>3235</v>
      </c>
      <c r="C67" s="136">
        <v>43</v>
      </c>
      <c r="D67" s="137">
        <v>1.3471177944862156</v>
      </c>
      <c r="E67" s="136">
        <v>-147</v>
      </c>
      <c r="F67" s="137">
        <v>-4.3465405085748081</v>
      </c>
      <c r="G67" s="136">
        <v>2229</v>
      </c>
      <c r="H67" s="136">
        <v>35</v>
      </c>
      <c r="I67" s="137">
        <v>1.5952597994530537</v>
      </c>
      <c r="J67" s="136">
        <v>-262</v>
      </c>
      <c r="K67" s="137">
        <v>-10.517864311521476</v>
      </c>
    </row>
    <row r="68" spans="1:11" ht="36.75" customHeight="1" x14ac:dyDescent="0.2">
      <c r="A68" s="46" t="s">
        <v>342</v>
      </c>
      <c r="B68" s="156">
        <v>5893</v>
      </c>
      <c r="C68" s="156">
        <v>172</v>
      </c>
      <c r="D68" s="162">
        <v>3.0064674008040551</v>
      </c>
      <c r="E68" s="156">
        <v>-393</v>
      </c>
      <c r="F68" s="162">
        <v>-6.2519885459751832</v>
      </c>
      <c r="G68" s="156">
        <v>3976</v>
      </c>
      <c r="H68" s="156">
        <v>125</v>
      </c>
      <c r="I68" s="157">
        <v>3.2459101532069594</v>
      </c>
      <c r="J68" s="156">
        <v>-317</v>
      </c>
      <c r="K68" s="157">
        <v>-7.3841136734218491</v>
      </c>
    </row>
    <row r="69" spans="1:11" ht="36.75" customHeight="1" x14ac:dyDescent="0.2">
      <c r="A69" s="138" t="s">
        <v>343</v>
      </c>
      <c r="B69" s="136">
        <v>2204</v>
      </c>
      <c r="C69" s="136">
        <v>-9</v>
      </c>
      <c r="D69" s="137">
        <v>-0.40668775417984637</v>
      </c>
      <c r="E69" s="136">
        <v>-88</v>
      </c>
      <c r="F69" s="137">
        <v>-3.8394415357766145</v>
      </c>
      <c r="G69" s="136">
        <v>1597</v>
      </c>
      <c r="H69" s="136">
        <v>-18</v>
      </c>
      <c r="I69" s="137">
        <v>-1.1145510835913313</v>
      </c>
      <c r="J69" s="136">
        <v>-116</v>
      </c>
      <c r="K69" s="137">
        <v>-6.7717454757734972</v>
      </c>
    </row>
    <row r="70" spans="1:11" ht="36.75" customHeight="1" x14ac:dyDescent="0.2">
      <c r="A70" s="46" t="s">
        <v>344</v>
      </c>
      <c r="B70" s="156">
        <v>3760</v>
      </c>
      <c r="C70" s="156">
        <v>-52</v>
      </c>
      <c r="D70" s="157">
        <v>-1.3641133263378804</v>
      </c>
      <c r="E70" s="156">
        <v>-315</v>
      </c>
      <c r="F70" s="157">
        <v>-7.7300613496932513</v>
      </c>
      <c r="G70" s="156">
        <v>2895</v>
      </c>
      <c r="H70" s="156">
        <v>-49</v>
      </c>
      <c r="I70" s="157">
        <v>-1.6644021739130435</v>
      </c>
      <c r="J70" s="156">
        <v>-340</v>
      </c>
      <c r="K70" s="157">
        <v>-10.510046367851622</v>
      </c>
    </row>
    <row r="71" spans="1:11" ht="36.75" customHeight="1" x14ac:dyDescent="0.2">
      <c r="A71" s="138" t="s">
        <v>345</v>
      </c>
      <c r="B71" s="136">
        <v>14369</v>
      </c>
      <c r="C71" s="136">
        <v>74</v>
      </c>
      <c r="D71" s="137">
        <v>0.51766351871283667</v>
      </c>
      <c r="E71" s="136">
        <v>-863</v>
      </c>
      <c r="F71" s="137">
        <v>-5.6657037815126055</v>
      </c>
      <c r="G71" s="136">
        <v>10436</v>
      </c>
      <c r="H71" s="136">
        <v>-10</v>
      </c>
      <c r="I71" s="137">
        <v>-9.5730423128470229E-2</v>
      </c>
      <c r="J71" s="136">
        <v>-1322</v>
      </c>
      <c r="K71" s="137">
        <v>-11.243408742983501</v>
      </c>
    </row>
    <row r="72" spans="1:11" ht="36.75" customHeight="1" x14ac:dyDescent="0.2">
      <c r="A72" s="163" t="s">
        <v>346</v>
      </c>
      <c r="B72" s="164">
        <v>18371</v>
      </c>
      <c r="C72" s="164">
        <v>973</v>
      </c>
      <c r="D72" s="165">
        <v>5.5925968502126677</v>
      </c>
      <c r="E72" s="164">
        <v>-754</v>
      </c>
      <c r="F72" s="165">
        <v>-3.9424836601307192</v>
      </c>
      <c r="G72" s="164">
        <v>13128</v>
      </c>
      <c r="H72" s="164">
        <v>631</v>
      </c>
      <c r="I72" s="165">
        <v>5.0492118108346</v>
      </c>
      <c r="J72" s="164">
        <v>-1067</v>
      </c>
      <c r="K72" s="165">
        <v>-7.5167312433955615</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20.25" customHeight="1" x14ac:dyDescent="0.2">
      <c r="A11" s="166" t="s">
        <v>91</v>
      </c>
      <c r="B11" s="136">
        <v>159924</v>
      </c>
      <c r="C11" s="136">
        <v>3644</v>
      </c>
      <c r="D11" s="137">
        <v>2.3317123112362426</v>
      </c>
      <c r="E11" s="136">
        <v>-5071</v>
      </c>
      <c r="F11" s="137">
        <v>-3.0734264674687113</v>
      </c>
      <c r="G11" s="136">
        <v>114359</v>
      </c>
      <c r="H11" s="136">
        <v>2208</v>
      </c>
      <c r="I11" s="137">
        <v>1.9687742418703356</v>
      </c>
      <c r="J11" s="136">
        <v>-7049</v>
      </c>
      <c r="K11" s="137">
        <v>-5.8060424354243541</v>
      </c>
    </row>
    <row r="12" spans="1:11" s="32" customFormat="1" ht="15.75" customHeight="1" x14ac:dyDescent="0.2">
      <c r="A12" s="166" t="s">
        <v>92</v>
      </c>
      <c r="B12" s="136">
        <v>168322</v>
      </c>
      <c r="C12" s="136">
        <v>2635</v>
      </c>
      <c r="D12" s="137">
        <v>1.5903480659315457</v>
      </c>
      <c r="E12" s="136">
        <v>-6789</v>
      </c>
      <c r="F12" s="137">
        <v>-3.8769694650821478</v>
      </c>
      <c r="G12" s="136">
        <v>118549</v>
      </c>
      <c r="H12" s="136">
        <v>1651</v>
      </c>
      <c r="I12" s="137">
        <v>1.4123423839586648</v>
      </c>
      <c r="J12" s="136">
        <v>-9373</v>
      </c>
      <c r="K12" s="137">
        <v>-7.3271212144900799</v>
      </c>
    </row>
    <row r="13" spans="1:11" s="32" customFormat="1" ht="15.75" customHeight="1" x14ac:dyDescent="0.2">
      <c r="A13" s="167" t="s">
        <v>93</v>
      </c>
      <c r="B13" s="168">
        <v>28005</v>
      </c>
      <c r="C13" s="168">
        <v>705</v>
      </c>
      <c r="D13" s="169">
        <v>2.5824175824175826</v>
      </c>
      <c r="E13" s="168">
        <v>0</v>
      </c>
      <c r="F13" s="169">
        <v>0</v>
      </c>
      <c r="G13" s="168">
        <v>19100</v>
      </c>
      <c r="H13" s="168">
        <v>441</v>
      </c>
      <c r="I13" s="169">
        <v>2.3634707111849509</v>
      </c>
      <c r="J13" s="168">
        <v>-822</v>
      </c>
      <c r="K13" s="169">
        <v>-4.1260917578556366</v>
      </c>
    </row>
    <row r="14" spans="1:11" s="32" customFormat="1" ht="15.75" customHeight="1" x14ac:dyDescent="0.2">
      <c r="A14" s="167" t="s">
        <v>94</v>
      </c>
      <c r="B14" s="168">
        <v>140317</v>
      </c>
      <c r="C14" s="168">
        <v>1930</v>
      </c>
      <c r="D14" s="169">
        <v>1.3946396699111911</v>
      </c>
      <c r="E14" s="168">
        <v>-6789</v>
      </c>
      <c r="F14" s="169">
        <v>-4.6150394953298983</v>
      </c>
      <c r="G14" s="168">
        <v>99449</v>
      </c>
      <c r="H14" s="168">
        <v>1210</v>
      </c>
      <c r="I14" s="169">
        <v>1.2316900619916733</v>
      </c>
      <c r="J14" s="168">
        <v>-8551</v>
      </c>
      <c r="K14" s="169">
        <v>-7.9175925925925927</v>
      </c>
    </row>
    <row r="15" spans="1:11" s="32" customFormat="1" ht="15.75" customHeight="1" x14ac:dyDescent="0.2">
      <c r="A15" s="166" t="s">
        <v>95</v>
      </c>
      <c r="B15" s="136">
        <v>89206</v>
      </c>
      <c r="C15" s="136">
        <v>888</v>
      </c>
      <c r="D15" s="137">
        <v>1.0054575511220816</v>
      </c>
      <c r="E15" s="136">
        <v>4766</v>
      </c>
      <c r="F15" s="137">
        <v>5.6442444339175744</v>
      </c>
      <c r="G15" s="136">
        <v>58834</v>
      </c>
      <c r="H15" s="136">
        <v>313</v>
      </c>
      <c r="I15" s="137">
        <v>0.53485073734215072</v>
      </c>
      <c r="J15" s="136">
        <v>2188</v>
      </c>
      <c r="K15" s="137">
        <v>3.8625851781237861</v>
      </c>
    </row>
    <row r="16" spans="1:11" s="32" customFormat="1" ht="15.75" customHeight="1" x14ac:dyDescent="0.2">
      <c r="A16" s="167" t="s">
        <v>96</v>
      </c>
      <c r="B16" s="168">
        <v>27644</v>
      </c>
      <c r="C16" s="168">
        <v>578</v>
      </c>
      <c r="D16" s="169">
        <v>2.1355205793246137</v>
      </c>
      <c r="E16" s="168">
        <v>1817</v>
      </c>
      <c r="F16" s="169">
        <v>7.0352731637433692</v>
      </c>
      <c r="G16" s="168">
        <v>18615</v>
      </c>
      <c r="H16" s="168">
        <v>358</v>
      </c>
      <c r="I16" s="169">
        <v>1.9608917127677055</v>
      </c>
      <c r="J16" s="168">
        <v>890</v>
      </c>
      <c r="K16" s="169">
        <v>5.0211565585331455</v>
      </c>
    </row>
    <row r="17" spans="1:11" s="32" customFormat="1" ht="15.75" customHeight="1" x14ac:dyDescent="0.2">
      <c r="A17" s="167" t="s">
        <v>97</v>
      </c>
      <c r="B17" s="168">
        <v>61562</v>
      </c>
      <c r="C17" s="168">
        <v>310</v>
      </c>
      <c r="D17" s="169">
        <v>0.50610592307189972</v>
      </c>
      <c r="E17" s="168">
        <v>2949</v>
      </c>
      <c r="F17" s="169">
        <v>5.0313070479245221</v>
      </c>
      <c r="G17" s="168">
        <v>40219</v>
      </c>
      <c r="H17" s="168">
        <v>-45</v>
      </c>
      <c r="I17" s="169">
        <v>-0.11176236836876614</v>
      </c>
      <c r="J17" s="168">
        <v>1298</v>
      </c>
      <c r="K17" s="169">
        <v>3.3349605611366613</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248303</v>
      </c>
      <c r="C19" s="133">
        <v>4445</v>
      </c>
      <c r="D19" s="134">
        <v>1.8227821109006062</v>
      </c>
      <c r="E19" s="133">
        <v>-3974</v>
      </c>
      <c r="F19" s="134">
        <v>-1.5752525993253448</v>
      </c>
      <c r="G19" s="133">
        <v>172956</v>
      </c>
      <c r="H19" s="133">
        <v>2422</v>
      </c>
      <c r="I19" s="134">
        <v>1.4202446432969378</v>
      </c>
      <c r="J19" s="133">
        <v>-8403</v>
      </c>
      <c r="K19" s="134">
        <v>-4.6333515292872152</v>
      </c>
    </row>
    <row r="20" spans="1:11" s="32" customFormat="1" ht="26.25" customHeight="1" x14ac:dyDescent="0.2">
      <c r="A20" s="166" t="s">
        <v>91</v>
      </c>
      <c r="B20" s="136">
        <v>91663</v>
      </c>
      <c r="C20" s="136">
        <v>2528</v>
      </c>
      <c r="D20" s="137">
        <v>2.8361474168396255</v>
      </c>
      <c r="E20" s="136">
        <v>-2843</v>
      </c>
      <c r="F20" s="137">
        <v>-3.0082746069032655</v>
      </c>
      <c r="G20" s="136">
        <v>65252</v>
      </c>
      <c r="H20" s="136">
        <v>1431</v>
      </c>
      <c r="I20" s="137">
        <v>2.2422086773945882</v>
      </c>
      <c r="J20" s="136">
        <v>-3992</v>
      </c>
      <c r="K20" s="137">
        <v>-5.7651204436485468</v>
      </c>
    </row>
    <row r="21" spans="1:11" s="32" customFormat="1" ht="15.75" customHeight="1" x14ac:dyDescent="0.2">
      <c r="A21" s="166" t="s">
        <v>92</v>
      </c>
      <c r="B21" s="136">
        <v>99671</v>
      </c>
      <c r="C21" s="136">
        <v>1528</v>
      </c>
      <c r="D21" s="137">
        <v>1.5569118531122954</v>
      </c>
      <c r="E21" s="136">
        <v>-4212</v>
      </c>
      <c r="F21" s="137">
        <v>-4.0545613815542483</v>
      </c>
      <c r="G21" s="136">
        <v>70371</v>
      </c>
      <c r="H21" s="136">
        <v>910</v>
      </c>
      <c r="I21" s="137">
        <v>1.3100876750982566</v>
      </c>
      <c r="J21" s="136">
        <v>-5603</v>
      </c>
      <c r="K21" s="137">
        <v>-7.374891410219286</v>
      </c>
    </row>
    <row r="22" spans="1:11" s="32" customFormat="1" ht="15.75" customHeight="1" x14ac:dyDescent="0.2">
      <c r="A22" s="167" t="s">
        <v>93</v>
      </c>
      <c r="B22" s="168">
        <v>18321</v>
      </c>
      <c r="C22" s="168">
        <v>410</v>
      </c>
      <c r="D22" s="169">
        <v>2.2890960862040086</v>
      </c>
      <c r="E22" s="168">
        <v>-377</v>
      </c>
      <c r="F22" s="169">
        <v>-2.0162584233607874</v>
      </c>
      <c r="G22" s="168">
        <v>12646</v>
      </c>
      <c r="H22" s="168">
        <v>287</v>
      </c>
      <c r="I22" s="169">
        <v>2.3221943522938751</v>
      </c>
      <c r="J22" s="168">
        <v>-772</v>
      </c>
      <c r="K22" s="169">
        <v>-5.7534654941123859</v>
      </c>
    </row>
    <row r="23" spans="1:11" s="32" customFormat="1" ht="15.75" customHeight="1" x14ac:dyDescent="0.2">
      <c r="A23" s="167" t="s">
        <v>94</v>
      </c>
      <c r="B23" s="168">
        <v>81350</v>
      </c>
      <c r="C23" s="168">
        <v>1118</v>
      </c>
      <c r="D23" s="169">
        <v>1.3934589689899293</v>
      </c>
      <c r="E23" s="168">
        <v>-3835</v>
      </c>
      <c r="F23" s="169">
        <v>-4.5019663086224098</v>
      </c>
      <c r="G23" s="168">
        <v>57725</v>
      </c>
      <c r="H23" s="168">
        <v>623</v>
      </c>
      <c r="I23" s="169">
        <v>1.0910300865118561</v>
      </c>
      <c r="J23" s="168">
        <v>-4831</v>
      </c>
      <c r="K23" s="169">
        <v>-7.7226804782914504</v>
      </c>
    </row>
    <row r="24" spans="1:11" s="32" customFormat="1" ht="15.75" customHeight="1" x14ac:dyDescent="0.2">
      <c r="A24" s="166" t="s">
        <v>95</v>
      </c>
      <c r="B24" s="136">
        <v>56969</v>
      </c>
      <c r="C24" s="136">
        <v>389</v>
      </c>
      <c r="D24" s="137">
        <v>0.68752209261223052</v>
      </c>
      <c r="E24" s="136">
        <v>3081</v>
      </c>
      <c r="F24" s="137">
        <v>5.7174138954869358</v>
      </c>
      <c r="G24" s="136">
        <v>37333</v>
      </c>
      <c r="H24" s="136">
        <v>81</v>
      </c>
      <c r="I24" s="137">
        <v>0.2174379899065822</v>
      </c>
      <c r="J24" s="136">
        <v>1192</v>
      </c>
      <c r="K24" s="137">
        <v>3.2981931877922581</v>
      </c>
    </row>
    <row r="25" spans="1:11" s="32" customFormat="1" ht="15.75" customHeight="1" x14ac:dyDescent="0.2">
      <c r="A25" s="167" t="s">
        <v>96</v>
      </c>
      <c r="B25" s="168">
        <v>16340</v>
      </c>
      <c r="C25" s="168">
        <v>250</v>
      </c>
      <c r="D25" s="169">
        <v>1.5537600994406464</v>
      </c>
      <c r="E25" s="168">
        <v>838</v>
      </c>
      <c r="F25" s="169">
        <v>5.4057540962456461</v>
      </c>
      <c r="G25" s="168">
        <v>11100</v>
      </c>
      <c r="H25" s="168">
        <v>168</v>
      </c>
      <c r="I25" s="169">
        <v>1.5367727771679474</v>
      </c>
      <c r="J25" s="168">
        <v>367</v>
      </c>
      <c r="K25" s="169">
        <v>3.4193608497158299</v>
      </c>
    </row>
    <row r="26" spans="1:11" s="32" customFormat="1" ht="15.75" customHeight="1" x14ac:dyDescent="0.2">
      <c r="A26" s="167" t="s">
        <v>97</v>
      </c>
      <c r="B26" s="168">
        <v>40629</v>
      </c>
      <c r="C26" s="168">
        <v>139</v>
      </c>
      <c r="D26" s="169">
        <v>0.34329464065201282</v>
      </c>
      <c r="E26" s="168">
        <v>2243</v>
      </c>
      <c r="F26" s="169">
        <v>5.8432761944458917</v>
      </c>
      <c r="G26" s="168">
        <v>26233</v>
      </c>
      <c r="H26" s="168">
        <v>-87</v>
      </c>
      <c r="I26" s="169">
        <v>-0.33054711246200608</v>
      </c>
      <c r="J26" s="168">
        <v>825</v>
      </c>
      <c r="K26" s="169">
        <v>3.247008816120907</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169149</v>
      </c>
      <c r="C28" s="133">
        <v>2722</v>
      </c>
      <c r="D28" s="134">
        <v>1.6355519236662321</v>
      </c>
      <c r="E28" s="133">
        <v>-3120</v>
      </c>
      <c r="F28" s="134">
        <v>-1.8111209793984988</v>
      </c>
      <c r="G28" s="133">
        <v>118786</v>
      </c>
      <c r="H28" s="133">
        <v>1750</v>
      </c>
      <c r="I28" s="134">
        <v>1.4952664137530332</v>
      </c>
      <c r="J28" s="133">
        <v>-5831</v>
      </c>
      <c r="K28" s="134">
        <v>-4.6791368753861828</v>
      </c>
    </row>
    <row r="29" spans="1:11" s="32" customFormat="1" ht="20.25" customHeight="1" x14ac:dyDescent="0.2">
      <c r="A29" s="166" t="s">
        <v>91</v>
      </c>
      <c r="B29" s="136">
        <v>68261</v>
      </c>
      <c r="C29" s="136">
        <v>1116</v>
      </c>
      <c r="D29" s="137">
        <v>1.6620746146399583</v>
      </c>
      <c r="E29" s="136">
        <v>-2228</v>
      </c>
      <c r="F29" s="137">
        <v>-3.1607768588006637</v>
      </c>
      <c r="G29" s="136">
        <v>49107</v>
      </c>
      <c r="H29" s="136">
        <v>777</v>
      </c>
      <c r="I29" s="137">
        <v>1.6076970825574177</v>
      </c>
      <c r="J29" s="136">
        <v>-3057</v>
      </c>
      <c r="K29" s="137">
        <v>-5.8603634690591209</v>
      </c>
    </row>
    <row r="30" spans="1:11" s="32" customFormat="1" ht="15.75" customHeight="1" x14ac:dyDescent="0.2">
      <c r="A30" s="166" t="s">
        <v>92</v>
      </c>
      <c r="B30" s="136">
        <v>68651</v>
      </c>
      <c r="C30" s="136">
        <v>1107</v>
      </c>
      <c r="D30" s="137">
        <v>1.6389316593627858</v>
      </c>
      <c r="E30" s="136">
        <v>-2577</v>
      </c>
      <c r="F30" s="137">
        <v>-3.6179592295164822</v>
      </c>
      <c r="G30" s="136">
        <v>48178</v>
      </c>
      <c r="H30" s="136">
        <v>741</v>
      </c>
      <c r="I30" s="137">
        <v>1.5620718004932859</v>
      </c>
      <c r="J30" s="136">
        <v>-3770</v>
      </c>
      <c r="K30" s="137">
        <v>-7.2572572572572573</v>
      </c>
    </row>
    <row r="31" spans="1:11" s="32" customFormat="1" ht="15.75" customHeight="1" x14ac:dyDescent="0.2">
      <c r="A31" s="167" t="s">
        <v>93</v>
      </c>
      <c r="B31" s="168">
        <v>9684</v>
      </c>
      <c r="C31" s="168">
        <v>295</v>
      </c>
      <c r="D31" s="169">
        <v>3.1419746511875597</v>
      </c>
      <c r="E31" s="168">
        <v>377</v>
      </c>
      <c r="F31" s="169">
        <v>4.0507145159557325</v>
      </c>
      <c r="G31" s="168">
        <v>6454</v>
      </c>
      <c r="H31" s="168">
        <v>154</v>
      </c>
      <c r="I31" s="169">
        <v>2.4444444444444446</v>
      </c>
      <c r="J31" s="168">
        <v>-50</v>
      </c>
      <c r="K31" s="169">
        <v>-0.76875768757687579</v>
      </c>
    </row>
    <row r="32" spans="1:11" s="32" customFormat="1" ht="15.75" customHeight="1" x14ac:dyDescent="0.2">
      <c r="A32" s="167" t="s">
        <v>94</v>
      </c>
      <c r="B32" s="168">
        <v>58967</v>
      </c>
      <c r="C32" s="168">
        <v>812</v>
      </c>
      <c r="D32" s="169">
        <v>1.3962685925543805</v>
      </c>
      <c r="E32" s="168">
        <v>-2954</v>
      </c>
      <c r="F32" s="169">
        <v>-4.7705947901358181</v>
      </c>
      <c r="G32" s="168">
        <v>41724</v>
      </c>
      <c r="H32" s="168">
        <v>587</v>
      </c>
      <c r="I32" s="169">
        <v>1.4269392517684809</v>
      </c>
      <c r="J32" s="168">
        <v>-3720</v>
      </c>
      <c r="K32" s="169">
        <v>-8.1858991285978355</v>
      </c>
    </row>
    <row r="33" spans="1:11" s="32" customFormat="1" ht="15.75" customHeight="1" x14ac:dyDescent="0.2">
      <c r="A33" s="166" t="s">
        <v>95</v>
      </c>
      <c r="B33" s="136">
        <v>32237</v>
      </c>
      <c r="C33" s="136">
        <v>499</v>
      </c>
      <c r="D33" s="137">
        <v>1.572247778688008</v>
      </c>
      <c r="E33" s="136">
        <v>1685</v>
      </c>
      <c r="F33" s="137">
        <v>5.5151872217858076</v>
      </c>
      <c r="G33" s="136">
        <v>21501</v>
      </c>
      <c r="H33" s="136">
        <v>232</v>
      </c>
      <c r="I33" s="137">
        <v>1.0907894118200196</v>
      </c>
      <c r="J33" s="136">
        <v>996</v>
      </c>
      <c r="K33" s="137">
        <v>4.8573518653986829</v>
      </c>
    </row>
    <row r="34" spans="1:11" s="32" customFormat="1" ht="15.75" customHeight="1" x14ac:dyDescent="0.2">
      <c r="A34" s="167" t="s">
        <v>96</v>
      </c>
      <c r="B34" s="168">
        <v>11304</v>
      </c>
      <c r="C34" s="168">
        <v>328</v>
      </c>
      <c r="D34" s="169">
        <v>2.9883381924198251</v>
      </c>
      <c r="E34" s="168">
        <v>979</v>
      </c>
      <c r="F34" s="169">
        <v>9.4818401937046008</v>
      </c>
      <c r="G34" s="168">
        <v>7515</v>
      </c>
      <c r="H34" s="168">
        <v>190</v>
      </c>
      <c r="I34" s="169">
        <v>2.5938566552901023</v>
      </c>
      <c r="J34" s="168">
        <v>523</v>
      </c>
      <c r="K34" s="169">
        <v>7.4799771167048057</v>
      </c>
    </row>
    <row r="35" spans="1:11" s="32" customFormat="1" ht="15.75" customHeight="1" x14ac:dyDescent="0.2">
      <c r="A35" s="167" t="s">
        <v>97</v>
      </c>
      <c r="B35" s="168">
        <v>20933</v>
      </c>
      <c r="C35" s="168">
        <v>171</v>
      </c>
      <c r="D35" s="169">
        <v>0.82362007513726998</v>
      </c>
      <c r="E35" s="168">
        <v>706</v>
      </c>
      <c r="F35" s="169">
        <v>3.4903841400108764</v>
      </c>
      <c r="G35" s="168">
        <v>13986</v>
      </c>
      <c r="H35" s="168">
        <v>42</v>
      </c>
      <c r="I35" s="169">
        <v>0.30120481927710846</v>
      </c>
      <c r="J35" s="168">
        <v>473</v>
      </c>
      <c r="K35" s="169">
        <v>3.5003330126544809</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417452</v>
      </c>
      <c r="C10" s="133">
        <v>7167</v>
      </c>
      <c r="D10" s="134">
        <v>2.7007250302515131</v>
      </c>
      <c r="E10" s="133">
        <v>-7094</v>
      </c>
      <c r="F10" s="134">
        <v>-2.9336690744648468</v>
      </c>
      <c r="G10" s="133">
        <v>291742</v>
      </c>
      <c r="H10" s="133">
        <v>4172</v>
      </c>
      <c r="I10" s="134">
        <v>2.3598409673841108</v>
      </c>
      <c r="J10" s="133">
        <v>-14234</v>
      </c>
      <c r="K10" s="134">
        <v>-8.6790523454361566</v>
      </c>
    </row>
    <row r="11" spans="1:11" s="32" customFormat="1" ht="15.75" customHeight="1" x14ac:dyDescent="0.2">
      <c r="A11" s="173" t="s">
        <v>78</v>
      </c>
      <c r="B11" s="136">
        <v>264663</v>
      </c>
      <c r="C11" s="136">
        <v>7493</v>
      </c>
      <c r="D11" s="137">
        <v>2.9136368938834236</v>
      </c>
      <c r="E11" s="136">
        <v>-5979</v>
      </c>
      <c r="F11" s="137">
        <v>-2.2091914780411024</v>
      </c>
      <c r="G11" s="136">
        <v>176269</v>
      </c>
      <c r="H11" s="136">
        <v>4412</v>
      </c>
      <c r="I11" s="137">
        <v>2.5672506793438732</v>
      </c>
      <c r="J11" s="136">
        <v>-10743</v>
      </c>
      <c r="K11" s="137">
        <v>-5.7445511517977454</v>
      </c>
    </row>
    <row r="12" spans="1:11" s="32" customFormat="1" ht="15.75" customHeight="1" x14ac:dyDescent="0.2">
      <c r="A12" s="167" t="s">
        <v>349</v>
      </c>
      <c r="B12" s="168">
        <v>207222</v>
      </c>
      <c r="C12" s="168">
        <v>9179</v>
      </c>
      <c r="D12" s="169">
        <v>4.6348520270850271</v>
      </c>
      <c r="E12" s="168">
        <v>-7416</v>
      </c>
      <c r="F12" s="169">
        <v>-3.455119783076622</v>
      </c>
      <c r="G12" s="168">
        <v>134112</v>
      </c>
      <c r="H12" s="168">
        <v>5692</v>
      </c>
      <c r="I12" s="169">
        <v>4.4323314125525615</v>
      </c>
      <c r="J12" s="168">
        <v>-10188</v>
      </c>
      <c r="K12" s="169">
        <v>-7.0602910602910605</v>
      </c>
    </row>
    <row r="13" spans="1:11" s="32" customFormat="1" ht="15.75" customHeight="1" x14ac:dyDescent="0.2">
      <c r="A13" s="167" t="s">
        <v>80</v>
      </c>
      <c r="B13" s="168">
        <v>57441</v>
      </c>
      <c r="C13" s="168">
        <v>-1686</v>
      </c>
      <c r="D13" s="169">
        <v>-2.8514891673854583</v>
      </c>
      <c r="E13" s="168">
        <v>1437</v>
      </c>
      <c r="F13" s="169">
        <v>2.565888150846368</v>
      </c>
      <c r="G13" s="168">
        <v>42157</v>
      </c>
      <c r="H13" s="168">
        <v>-1280</v>
      </c>
      <c r="I13" s="169">
        <v>-2.9467965098878834</v>
      </c>
      <c r="J13" s="168">
        <v>-555</v>
      </c>
      <c r="K13" s="169">
        <v>-1.2994006368233753</v>
      </c>
    </row>
    <row r="14" spans="1:11" s="32" customFormat="1" ht="15.75" customHeight="1" x14ac:dyDescent="0.2">
      <c r="A14" s="173" t="s">
        <v>81</v>
      </c>
      <c r="B14" s="136">
        <v>152789</v>
      </c>
      <c r="C14" s="136">
        <v>-326</v>
      </c>
      <c r="D14" s="137">
        <v>-0.21291186363191064</v>
      </c>
      <c r="E14" s="136">
        <v>-1115</v>
      </c>
      <c r="F14" s="137">
        <v>-0.72447759642374465</v>
      </c>
      <c r="G14" s="136">
        <v>115473</v>
      </c>
      <c r="H14" s="136">
        <v>-240</v>
      </c>
      <c r="I14" s="137">
        <v>-0.20740971195976252</v>
      </c>
      <c r="J14" s="136">
        <v>-3491</v>
      </c>
      <c r="K14" s="137">
        <v>-2.9345011936384116</v>
      </c>
    </row>
    <row r="15" spans="1:11" s="32" customFormat="1" ht="15.75" customHeight="1" x14ac:dyDescent="0.2">
      <c r="A15" s="167" t="s">
        <v>82</v>
      </c>
      <c r="B15" s="168">
        <v>55633</v>
      </c>
      <c r="C15" s="168">
        <v>-586</v>
      </c>
      <c r="D15" s="169">
        <v>-1.0423522296732421</v>
      </c>
      <c r="E15" s="168">
        <v>-4632</v>
      </c>
      <c r="F15" s="169">
        <v>-7.6860532647473656</v>
      </c>
      <c r="G15" s="168">
        <v>42554</v>
      </c>
      <c r="H15" s="168">
        <v>-522</v>
      </c>
      <c r="I15" s="169">
        <v>-1.2118116816788931</v>
      </c>
      <c r="J15" s="168">
        <v>-5248</v>
      </c>
      <c r="K15" s="169">
        <v>-10.978620141416677</v>
      </c>
    </row>
    <row r="16" spans="1:11" s="32" customFormat="1" ht="15.75" customHeight="1" x14ac:dyDescent="0.2">
      <c r="A16" s="167" t="s">
        <v>83</v>
      </c>
      <c r="B16" s="168">
        <v>97156</v>
      </c>
      <c r="C16" s="168">
        <v>260</v>
      </c>
      <c r="D16" s="169">
        <v>0.26832892998678998</v>
      </c>
      <c r="E16" s="168">
        <v>3517</v>
      </c>
      <c r="F16" s="169">
        <v>3.7559136684501118</v>
      </c>
      <c r="G16" s="168">
        <v>72919</v>
      </c>
      <c r="H16" s="168">
        <v>282</v>
      </c>
      <c r="I16" s="169">
        <v>0.38823189283698389</v>
      </c>
      <c r="J16" s="168">
        <v>1757</v>
      </c>
      <c r="K16" s="169">
        <v>2.4690143615974818</v>
      </c>
    </row>
    <row r="17" spans="1:11" s="32" customFormat="1" ht="15.75" customHeight="1" x14ac:dyDescent="0.2">
      <c r="A17" s="132" t="s">
        <v>270</v>
      </c>
      <c r="B17" s="133">
        <v>248303</v>
      </c>
      <c r="C17" s="133">
        <v>4445</v>
      </c>
      <c r="D17" s="134">
        <v>2.9958979470984244</v>
      </c>
      <c r="E17" s="133">
        <v>-3974</v>
      </c>
      <c r="F17" s="134">
        <v>-2.594764584904012</v>
      </c>
      <c r="G17" s="133">
        <v>172956</v>
      </c>
      <c r="H17" s="133">
        <v>2422</v>
      </c>
      <c r="I17" s="134">
        <v>2.4728193161292187</v>
      </c>
      <c r="J17" s="133">
        <v>-8403</v>
      </c>
      <c r="K17" s="134">
        <v>-8.7533949391086185</v>
      </c>
    </row>
    <row r="18" spans="1:11" s="32" customFormat="1" ht="15.75" customHeight="1" x14ac:dyDescent="0.2">
      <c r="A18" s="173" t="s">
        <v>78</v>
      </c>
      <c r="B18" s="136">
        <v>150001</v>
      </c>
      <c r="C18" s="136">
        <v>4634</v>
      </c>
      <c r="D18" s="137">
        <v>3.187793653305083</v>
      </c>
      <c r="E18" s="136">
        <v>-3938</v>
      </c>
      <c r="F18" s="137">
        <v>-2.5581561527618084</v>
      </c>
      <c r="G18" s="136">
        <v>98141</v>
      </c>
      <c r="H18" s="136">
        <v>2644</v>
      </c>
      <c r="I18" s="137">
        <v>2.7686733614668522</v>
      </c>
      <c r="J18" s="136">
        <v>-6335</v>
      </c>
      <c r="K18" s="137">
        <v>-6.0635935525862399</v>
      </c>
    </row>
    <row r="19" spans="1:11" s="32" customFormat="1" ht="15.75" customHeight="1" x14ac:dyDescent="0.2">
      <c r="A19" s="167" t="s">
        <v>349</v>
      </c>
      <c r="B19" s="168">
        <v>115961</v>
      </c>
      <c r="C19" s="168">
        <v>5630</v>
      </c>
      <c r="D19" s="169">
        <v>5.1028269480019217</v>
      </c>
      <c r="E19" s="168">
        <v>-4545</v>
      </c>
      <c r="F19" s="169">
        <v>-3.7715964350322806</v>
      </c>
      <c r="G19" s="168">
        <v>73425</v>
      </c>
      <c r="H19" s="168">
        <v>3393</v>
      </c>
      <c r="I19" s="169">
        <v>4.8449280328992463</v>
      </c>
      <c r="J19" s="168">
        <v>-5925</v>
      </c>
      <c r="K19" s="169">
        <v>-7.4669187145557654</v>
      </c>
    </row>
    <row r="20" spans="1:11" s="32" customFormat="1" ht="15.75" customHeight="1" x14ac:dyDescent="0.2">
      <c r="A20" s="167" t="s">
        <v>80</v>
      </c>
      <c r="B20" s="168">
        <v>34040</v>
      </c>
      <c r="C20" s="168">
        <v>-996</v>
      </c>
      <c r="D20" s="169">
        <v>-2.842790272862199</v>
      </c>
      <c r="E20" s="168">
        <v>607</v>
      </c>
      <c r="F20" s="169">
        <v>1.8155714413902431</v>
      </c>
      <c r="G20" s="168">
        <v>24716</v>
      </c>
      <c r="H20" s="168">
        <v>-749</v>
      </c>
      <c r="I20" s="169">
        <v>-2.9412919693697233</v>
      </c>
      <c r="J20" s="168">
        <v>-410</v>
      </c>
      <c r="K20" s="169">
        <v>-1.6317758497174242</v>
      </c>
    </row>
    <row r="21" spans="1:11" s="32" customFormat="1" ht="15.75" customHeight="1" x14ac:dyDescent="0.2">
      <c r="A21" s="173" t="s">
        <v>81</v>
      </c>
      <c r="B21" s="143">
        <v>98302</v>
      </c>
      <c r="C21" s="143">
        <v>-189</v>
      </c>
      <c r="D21" s="144">
        <v>-0.19189570620665847</v>
      </c>
      <c r="E21" s="143">
        <v>-36</v>
      </c>
      <c r="F21" s="144">
        <v>-3.6608432142203419E-2</v>
      </c>
      <c r="G21" s="136">
        <v>74815</v>
      </c>
      <c r="H21" s="136">
        <v>-222</v>
      </c>
      <c r="I21" s="137">
        <v>-0.29585404533763343</v>
      </c>
      <c r="J21" s="136">
        <v>-2068</v>
      </c>
      <c r="K21" s="137">
        <v>-2.6898013865223782</v>
      </c>
    </row>
    <row r="22" spans="1:11" s="32" customFormat="1" ht="15.75" customHeight="1" x14ac:dyDescent="0.2">
      <c r="A22" s="167" t="s">
        <v>82</v>
      </c>
      <c r="B22" s="174">
        <v>34997</v>
      </c>
      <c r="C22" s="174">
        <v>-427</v>
      </c>
      <c r="D22" s="175">
        <v>-1.205397470641373</v>
      </c>
      <c r="E22" s="174">
        <v>-2759</v>
      </c>
      <c r="F22" s="176">
        <v>-7.3074478228625912</v>
      </c>
      <c r="G22" s="168">
        <v>26557</v>
      </c>
      <c r="H22" s="168">
        <v>-416</v>
      </c>
      <c r="I22" s="169">
        <v>-1.5422830237645053</v>
      </c>
      <c r="J22" s="168">
        <v>-3396</v>
      </c>
      <c r="K22" s="169">
        <v>-11.337762494574834</v>
      </c>
    </row>
    <row r="23" spans="1:11" s="32" customFormat="1" ht="15.75" customHeight="1" x14ac:dyDescent="0.2">
      <c r="A23" s="167" t="s">
        <v>83</v>
      </c>
      <c r="B23" s="168">
        <v>63305</v>
      </c>
      <c r="C23" s="168">
        <v>238</v>
      </c>
      <c r="D23" s="169">
        <v>0.37737644092790207</v>
      </c>
      <c r="E23" s="168">
        <v>2723</v>
      </c>
      <c r="F23" s="169">
        <v>4.4947344095605954</v>
      </c>
      <c r="G23" s="168">
        <v>48258</v>
      </c>
      <c r="H23" s="168">
        <v>194</v>
      </c>
      <c r="I23" s="169">
        <v>0.40362849533954726</v>
      </c>
      <c r="J23" s="168">
        <v>1328</v>
      </c>
      <c r="K23" s="169">
        <v>2.8297464308544642</v>
      </c>
    </row>
    <row r="24" spans="1:11" s="32" customFormat="1" ht="15.75" customHeight="1" x14ac:dyDescent="0.2">
      <c r="A24" s="132" t="s">
        <v>271</v>
      </c>
      <c r="B24" s="133">
        <v>169149</v>
      </c>
      <c r="C24" s="133">
        <v>2722</v>
      </c>
      <c r="D24" s="134">
        <v>2.3063709554331013</v>
      </c>
      <c r="E24" s="133">
        <v>-3120</v>
      </c>
      <c r="F24" s="134">
        <v>-3.690718854040294</v>
      </c>
      <c r="G24" s="133">
        <v>118786</v>
      </c>
      <c r="H24" s="133">
        <v>1750</v>
      </c>
      <c r="I24" s="134">
        <v>2.271096211068047</v>
      </c>
      <c r="J24" s="133">
        <v>-5831</v>
      </c>
      <c r="K24" s="134">
        <v>-8.722273447643266</v>
      </c>
    </row>
    <row r="25" spans="1:11" s="32" customFormat="1" ht="15.75" customHeight="1" x14ac:dyDescent="0.2">
      <c r="A25" s="173" t="s">
        <v>78</v>
      </c>
      <c r="B25" s="136">
        <v>114662</v>
      </c>
      <c r="C25" s="136">
        <v>2859</v>
      </c>
      <c r="D25" s="137">
        <v>2.5571764621700668</v>
      </c>
      <c r="E25" s="136">
        <v>-2041</v>
      </c>
      <c r="F25" s="137">
        <v>-1.7488839190080803</v>
      </c>
      <c r="G25" s="136">
        <v>78128</v>
      </c>
      <c r="H25" s="136">
        <v>1768</v>
      </c>
      <c r="I25" s="137">
        <v>2.3153483499214249</v>
      </c>
      <c r="J25" s="136">
        <v>-4408</v>
      </c>
      <c r="K25" s="137">
        <v>-5.3406998158379375</v>
      </c>
    </row>
    <row r="26" spans="1:11" s="32" customFormat="1" ht="15.75" customHeight="1" x14ac:dyDescent="0.2">
      <c r="A26" s="167" t="s">
        <v>349</v>
      </c>
      <c r="B26" s="168">
        <v>91261</v>
      </c>
      <c r="C26" s="168">
        <v>3549</v>
      </c>
      <c r="D26" s="169">
        <v>4.0461966435607444</v>
      </c>
      <c r="E26" s="168">
        <v>-2871</v>
      </c>
      <c r="F26" s="169">
        <v>-3.04997237921217</v>
      </c>
      <c r="G26" s="168">
        <v>60687</v>
      </c>
      <c r="H26" s="168">
        <v>2299</v>
      </c>
      <c r="I26" s="169">
        <v>3.9374529012810853</v>
      </c>
      <c r="J26" s="168">
        <v>-4263</v>
      </c>
      <c r="K26" s="169">
        <v>-6.5635103926096994</v>
      </c>
    </row>
    <row r="27" spans="1:11" s="32" customFormat="1" ht="15.75" customHeight="1" x14ac:dyDescent="0.2">
      <c r="A27" s="167" t="s">
        <v>80</v>
      </c>
      <c r="B27" s="168">
        <v>23401</v>
      </c>
      <c r="C27" s="168">
        <v>-690</v>
      </c>
      <c r="D27" s="169">
        <v>-2.8641401353202443</v>
      </c>
      <c r="E27" s="168">
        <v>830</v>
      </c>
      <c r="F27" s="169">
        <v>3.6772850117407292</v>
      </c>
      <c r="G27" s="168">
        <v>17441</v>
      </c>
      <c r="H27" s="168">
        <v>-531</v>
      </c>
      <c r="I27" s="169">
        <v>-2.9545960382817715</v>
      </c>
      <c r="J27" s="168">
        <v>-145</v>
      </c>
      <c r="K27" s="169">
        <v>-0.82451950415102926</v>
      </c>
    </row>
    <row r="28" spans="1:11" s="32" customFormat="1" ht="15.75" customHeight="1" x14ac:dyDescent="0.2">
      <c r="A28" s="173" t="s">
        <v>81</v>
      </c>
      <c r="B28" s="136">
        <v>54487</v>
      </c>
      <c r="C28" s="136">
        <v>-137</v>
      </c>
      <c r="D28" s="137">
        <v>-0.25080550673696544</v>
      </c>
      <c r="E28" s="136">
        <v>-1079</v>
      </c>
      <c r="F28" s="137">
        <v>-1.9418349350322139</v>
      </c>
      <c r="G28" s="136">
        <v>40658</v>
      </c>
      <c r="H28" s="136">
        <v>-18</v>
      </c>
      <c r="I28" s="137">
        <v>-4.4252138853377913E-2</v>
      </c>
      <c r="J28" s="136">
        <v>-1423</v>
      </c>
      <c r="K28" s="137">
        <v>-3.381573631805328</v>
      </c>
    </row>
    <row r="29" spans="1:11" s="32" customFormat="1" ht="15.75" customHeight="1" x14ac:dyDescent="0.2">
      <c r="A29" s="167" t="s">
        <v>82</v>
      </c>
      <c r="B29" s="168">
        <v>20636</v>
      </c>
      <c r="C29" s="168">
        <v>-159</v>
      </c>
      <c r="D29" s="169">
        <v>-0.76460687665304161</v>
      </c>
      <c r="E29" s="168">
        <v>-1873</v>
      </c>
      <c r="F29" s="169">
        <v>-8.3211159980452258</v>
      </c>
      <c r="G29" s="168">
        <v>15997</v>
      </c>
      <c r="H29" s="168">
        <v>-106</v>
      </c>
      <c r="I29" s="169">
        <v>-0.65826243557101161</v>
      </c>
      <c r="J29" s="168">
        <v>-1852</v>
      </c>
      <c r="K29" s="169">
        <v>-10.375931424729677</v>
      </c>
    </row>
    <row r="30" spans="1:11" s="32" customFormat="1" ht="15.75" customHeight="1" x14ac:dyDescent="0.2">
      <c r="A30" s="177" t="s">
        <v>83</v>
      </c>
      <c r="B30" s="178">
        <v>33851</v>
      </c>
      <c r="C30" s="178">
        <v>22</v>
      </c>
      <c r="D30" s="179">
        <v>6.5032959886487926E-2</v>
      </c>
      <c r="E30" s="178">
        <v>794</v>
      </c>
      <c r="F30" s="179">
        <v>2.4019118492301175</v>
      </c>
      <c r="G30" s="178">
        <v>24661</v>
      </c>
      <c r="H30" s="178">
        <v>88</v>
      </c>
      <c r="I30" s="179">
        <v>0.35811663207585559</v>
      </c>
      <c r="J30" s="178">
        <v>429</v>
      </c>
      <c r="K30" s="179">
        <v>1.7703862660944205</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5.75" customHeight="1" x14ac:dyDescent="0.2">
      <c r="A11" s="173" t="s">
        <v>78</v>
      </c>
      <c r="B11" s="136">
        <v>221916</v>
      </c>
      <c r="C11" s="136">
        <v>8250</v>
      </c>
      <c r="D11" s="137">
        <v>3.8611664934991996</v>
      </c>
      <c r="E11" s="136">
        <v>2693</v>
      </c>
      <c r="F11" s="137">
        <v>1.2284294987296041</v>
      </c>
      <c r="G11" s="136">
        <v>147118</v>
      </c>
      <c r="H11" s="136">
        <v>4888</v>
      </c>
      <c r="I11" s="137">
        <v>3.4366870561766154</v>
      </c>
      <c r="J11" s="136">
        <v>-3509</v>
      </c>
      <c r="K11" s="137">
        <v>-2.3295956236265742</v>
      </c>
    </row>
    <row r="12" spans="1:11" s="32" customFormat="1" ht="15.75" customHeight="1" x14ac:dyDescent="0.2">
      <c r="A12" s="167" t="s">
        <v>351</v>
      </c>
      <c r="B12" s="168">
        <v>27430</v>
      </c>
      <c r="C12" s="168">
        <v>2797</v>
      </c>
      <c r="D12" s="169">
        <v>11.354686802257135</v>
      </c>
      <c r="E12" s="168">
        <v>1802</v>
      </c>
      <c r="F12" s="169">
        <v>7.0313719369439678</v>
      </c>
      <c r="G12" s="168">
        <v>19629</v>
      </c>
      <c r="H12" s="168">
        <v>1846</v>
      </c>
      <c r="I12" s="169">
        <v>10.380700669178429</v>
      </c>
      <c r="J12" s="168">
        <v>947</v>
      </c>
      <c r="K12" s="169">
        <v>5.0690504228669306</v>
      </c>
    </row>
    <row r="13" spans="1:11" s="32" customFormat="1" ht="15.75" customHeight="1" x14ac:dyDescent="0.2">
      <c r="A13" s="167" t="s">
        <v>352</v>
      </c>
      <c r="B13" s="168">
        <v>111601</v>
      </c>
      <c r="C13" s="168">
        <v>7269</v>
      </c>
      <c r="D13" s="169">
        <v>6.9671816892228655</v>
      </c>
      <c r="E13" s="168">
        <v>2678</v>
      </c>
      <c r="F13" s="169">
        <v>2.4586175555208727</v>
      </c>
      <c r="G13" s="168">
        <v>71945</v>
      </c>
      <c r="H13" s="168">
        <v>4780</v>
      </c>
      <c r="I13" s="169">
        <v>7.1168019057544853</v>
      </c>
      <c r="J13" s="168">
        <v>-1215</v>
      </c>
      <c r="K13" s="169">
        <v>-1.6607435757244395</v>
      </c>
    </row>
    <row r="14" spans="1:11" s="32" customFormat="1" ht="15.75" customHeight="1" x14ac:dyDescent="0.2">
      <c r="A14" s="167" t="s">
        <v>80</v>
      </c>
      <c r="B14" s="168">
        <v>82885</v>
      </c>
      <c r="C14" s="168">
        <v>-1816</v>
      </c>
      <c r="D14" s="169">
        <v>-2.1440124673852727</v>
      </c>
      <c r="E14" s="168">
        <v>-1787</v>
      </c>
      <c r="F14" s="169">
        <v>-2.1104969765684052</v>
      </c>
      <c r="G14" s="168">
        <v>55544</v>
      </c>
      <c r="H14" s="168">
        <v>-1738</v>
      </c>
      <c r="I14" s="169">
        <v>-3.0341119374323524</v>
      </c>
      <c r="J14" s="168">
        <v>-3241</v>
      </c>
      <c r="K14" s="169">
        <v>-5.5133112188483455</v>
      </c>
    </row>
    <row r="15" spans="1:11" s="32" customFormat="1" ht="15.75" customHeight="1" x14ac:dyDescent="0.2">
      <c r="A15" s="173" t="s">
        <v>353</v>
      </c>
      <c r="B15" s="136">
        <v>195536</v>
      </c>
      <c r="C15" s="136">
        <v>-1083</v>
      </c>
      <c r="D15" s="137">
        <v>-0.55081146786424506</v>
      </c>
      <c r="E15" s="136">
        <v>-9787</v>
      </c>
      <c r="F15" s="137">
        <v>-4.7666359833043543</v>
      </c>
      <c r="G15" s="136">
        <v>144624</v>
      </c>
      <c r="H15" s="136">
        <v>-716</v>
      </c>
      <c r="I15" s="137">
        <v>-0.49263795238750518</v>
      </c>
      <c r="J15" s="136">
        <v>-10725</v>
      </c>
      <c r="K15" s="137">
        <v>-6.9038101307378872</v>
      </c>
    </row>
    <row r="16" spans="1:11" s="32" customFormat="1" ht="15.75" customHeight="1" x14ac:dyDescent="0.2">
      <c r="A16" s="132" t="s">
        <v>270</v>
      </c>
      <c r="B16" s="133">
        <v>248303</v>
      </c>
      <c r="C16" s="133">
        <v>4445</v>
      </c>
      <c r="D16" s="134">
        <v>1.8227821109006062</v>
      </c>
      <c r="E16" s="133">
        <v>-3974</v>
      </c>
      <c r="F16" s="134">
        <v>-1.5752525993253448</v>
      </c>
      <c r="G16" s="133">
        <v>172956</v>
      </c>
      <c r="H16" s="133">
        <v>2422</v>
      </c>
      <c r="I16" s="134">
        <v>1.4202446432969378</v>
      </c>
      <c r="J16" s="133">
        <v>-8403</v>
      </c>
      <c r="K16" s="134">
        <v>-4.6333515292872152</v>
      </c>
    </row>
    <row r="17" spans="1:11" s="32" customFormat="1" ht="15.75" customHeight="1" x14ac:dyDescent="0.2">
      <c r="A17" s="173" t="s">
        <v>78</v>
      </c>
      <c r="B17" s="136">
        <v>122131</v>
      </c>
      <c r="C17" s="136">
        <v>4997</v>
      </c>
      <c r="D17" s="137">
        <v>4.2660542626393703</v>
      </c>
      <c r="E17" s="136">
        <v>1402</v>
      </c>
      <c r="F17" s="137">
        <v>1.1612785660446123</v>
      </c>
      <c r="G17" s="136">
        <v>79397</v>
      </c>
      <c r="H17" s="136">
        <v>2907</v>
      </c>
      <c r="I17" s="137">
        <v>3.8004967969669239</v>
      </c>
      <c r="J17" s="136">
        <v>-1749</v>
      </c>
      <c r="K17" s="137">
        <v>-2.1553742636728859</v>
      </c>
    </row>
    <row r="18" spans="1:11" s="32" customFormat="1" ht="15.75" customHeight="1" x14ac:dyDescent="0.2">
      <c r="A18" s="167" t="s">
        <v>351</v>
      </c>
      <c r="B18" s="168">
        <v>14280</v>
      </c>
      <c r="C18" s="168">
        <v>1575</v>
      </c>
      <c r="D18" s="169">
        <v>12.396694214876034</v>
      </c>
      <c r="E18" s="168">
        <v>942</v>
      </c>
      <c r="F18" s="169">
        <v>7.0625281151596937</v>
      </c>
      <c r="G18" s="168">
        <v>10039</v>
      </c>
      <c r="H18" s="168">
        <v>1086</v>
      </c>
      <c r="I18" s="169">
        <v>12.130012286384453</v>
      </c>
      <c r="J18" s="168">
        <v>523</v>
      </c>
      <c r="K18" s="169">
        <v>5.4960067255149223</v>
      </c>
    </row>
    <row r="19" spans="1:11" s="32" customFormat="1" ht="15.75" customHeight="1" x14ac:dyDescent="0.2">
      <c r="A19" s="167" t="s">
        <v>352</v>
      </c>
      <c r="B19" s="168">
        <v>59267</v>
      </c>
      <c r="C19" s="168">
        <v>4097</v>
      </c>
      <c r="D19" s="169">
        <v>7.4261373935109658</v>
      </c>
      <c r="E19" s="168">
        <v>998</v>
      </c>
      <c r="F19" s="169">
        <v>1.7127460570800941</v>
      </c>
      <c r="G19" s="168">
        <v>37427</v>
      </c>
      <c r="H19" s="168">
        <v>2592</v>
      </c>
      <c r="I19" s="169">
        <v>7.4407923065882011</v>
      </c>
      <c r="J19" s="168">
        <v>-852</v>
      </c>
      <c r="K19" s="169">
        <v>-2.2257634734449696</v>
      </c>
    </row>
    <row r="20" spans="1:11" s="32" customFormat="1" ht="15.75" customHeight="1" x14ac:dyDescent="0.2">
      <c r="A20" s="167" t="s">
        <v>80</v>
      </c>
      <c r="B20" s="168">
        <v>48584</v>
      </c>
      <c r="C20" s="168">
        <v>-675</v>
      </c>
      <c r="D20" s="169">
        <v>-1.3703079640268783</v>
      </c>
      <c r="E20" s="168">
        <v>-538</v>
      </c>
      <c r="F20" s="169">
        <v>-1.0952322788160092</v>
      </c>
      <c r="G20" s="168">
        <v>31931</v>
      </c>
      <c r="H20" s="168">
        <v>-771</v>
      </c>
      <c r="I20" s="169">
        <v>-2.35765396611828</v>
      </c>
      <c r="J20" s="168">
        <v>-1420</v>
      </c>
      <c r="K20" s="169">
        <v>-4.2577433960001203</v>
      </c>
    </row>
    <row r="21" spans="1:11" s="32" customFormat="1" ht="15.75" customHeight="1" x14ac:dyDescent="0.2">
      <c r="A21" s="173" t="s">
        <v>353</v>
      </c>
      <c r="B21" s="136">
        <v>126172</v>
      </c>
      <c r="C21" s="136">
        <v>-552</v>
      </c>
      <c r="D21" s="137">
        <v>-0.4355923108487737</v>
      </c>
      <c r="E21" s="136">
        <v>-5376</v>
      </c>
      <c r="F21" s="137">
        <v>-4.0867211968254935</v>
      </c>
      <c r="G21" s="136">
        <v>93559</v>
      </c>
      <c r="H21" s="136">
        <v>-485</v>
      </c>
      <c r="I21" s="137">
        <v>-0.51571604780740932</v>
      </c>
      <c r="J21" s="136">
        <v>-6654</v>
      </c>
      <c r="K21" s="137">
        <v>-6.6398571043676968</v>
      </c>
    </row>
    <row r="22" spans="1:11" s="32" customFormat="1" ht="15.75" customHeight="1" x14ac:dyDescent="0.2">
      <c r="A22" s="132" t="s">
        <v>271</v>
      </c>
      <c r="B22" s="133">
        <v>169149</v>
      </c>
      <c r="C22" s="133">
        <v>2722</v>
      </c>
      <c r="D22" s="134">
        <v>1.6355519236662321</v>
      </c>
      <c r="E22" s="133">
        <v>-3120</v>
      </c>
      <c r="F22" s="134">
        <v>-1.8111209793984988</v>
      </c>
      <c r="G22" s="133">
        <v>118786</v>
      </c>
      <c r="H22" s="133">
        <v>1750</v>
      </c>
      <c r="I22" s="134">
        <v>1.4952664137530332</v>
      </c>
      <c r="J22" s="133">
        <v>-5831</v>
      </c>
      <c r="K22" s="134">
        <v>-4.6791368753861828</v>
      </c>
    </row>
    <row r="23" spans="1:11" s="32" customFormat="1" ht="15.75" customHeight="1" x14ac:dyDescent="0.2">
      <c r="A23" s="173" t="s">
        <v>78</v>
      </c>
      <c r="B23" s="136">
        <v>99785</v>
      </c>
      <c r="C23" s="136">
        <v>3253</v>
      </c>
      <c r="D23" s="137">
        <v>3.3698669871130815</v>
      </c>
      <c r="E23" s="136">
        <v>1291</v>
      </c>
      <c r="F23" s="137">
        <v>1.3107397404918066</v>
      </c>
      <c r="G23" s="136">
        <v>67721</v>
      </c>
      <c r="H23" s="136">
        <v>1981</v>
      </c>
      <c r="I23" s="137">
        <v>3.0133860663218739</v>
      </c>
      <c r="J23" s="136">
        <v>-1760</v>
      </c>
      <c r="K23" s="137">
        <v>-2.5330665937450525</v>
      </c>
    </row>
    <row r="24" spans="1:11" s="32" customFormat="1" ht="15.75" customHeight="1" x14ac:dyDescent="0.2">
      <c r="A24" s="167" t="s">
        <v>351</v>
      </c>
      <c r="B24" s="168">
        <v>13150</v>
      </c>
      <c r="C24" s="168">
        <v>1222</v>
      </c>
      <c r="D24" s="169">
        <v>10.244802146210597</v>
      </c>
      <c r="E24" s="168">
        <v>860</v>
      </c>
      <c r="F24" s="169">
        <v>6.9975589910496341</v>
      </c>
      <c r="G24" s="168">
        <v>9590</v>
      </c>
      <c r="H24" s="168">
        <v>760</v>
      </c>
      <c r="I24" s="169">
        <v>8.6070215175537932</v>
      </c>
      <c r="J24" s="168">
        <v>424</v>
      </c>
      <c r="K24" s="169">
        <v>4.625790966615754</v>
      </c>
    </row>
    <row r="25" spans="1:11" s="32" customFormat="1" ht="15.75" customHeight="1" x14ac:dyDescent="0.2">
      <c r="A25" s="167" t="s">
        <v>352</v>
      </c>
      <c r="B25" s="168">
        <v>52334</v>
      </c>
      <c r="C25" s="168">
        <v>3172</v>
      </c>
      <c r="D25" s="169">
        <v>6.452137830031325</v>
      </c>
      <c r="E25" s="168">
        <v>1680</v>
      </c>
      <c r="F25" s="169">
        <v>3.3166186283412959</v>
      </c>
      <c r="G25" s="168">
        <v>34518</v>
      </c>
      <c r="H25" s="168">
        <v>2188</v>
      </c>
      <c r="I25" s="169">
        <v>6.7677080111351682</v>
      </c>
      <c r="J25" s="168">
        <v>-363</v>
      </c>
      <c r="K25" s="169">
        <v>-1.0406811731315042</v>
      </c>
    </row>
    <row r="26" spans="1:11" s="32" customFormat="1" ht="15.75" customHeight="1" x14ac:dyDescent="0.2">
      <c r="A26" s="167" t="s">
        <v>80</v>
      </c>
      <c r="B26" s="168">
        <v>34301</v>
      </c>
      <c r="C26" s="168">
        <v>-1141</v>
      </c>
      <c r="D26" s="169">
        <v>-3.2193442807967947</v>
      </c>
      <c r="E26" s="168">
        <v>-1249</v>
      </c>
      <c r="F26" s="169">
        <v>-3.5133614627285512</v>
      </c>
      <c r="G26" s="168">
        <v>23613</v>
      </c>
      <c r="H26" s="168">
        <v>-967</v>
      </c>
      <c r="I26" s="169">
        <v>-3.934092758340114</v>
      </c>
      <c r="J26" s="168">
        <v>-1821</v>
      </c>
      <c r="K26" s="169">
        <v>-7.1597074781788157</v>
      </c>
    </row>
    <row r="27" spans="1:11" s="32" customFormat="1" ht="15.75" customHeight="1" x14ac:dyDescent="0.2">
      <c r="A27" s="180" t="s">
        <v>353</v>
      </c>
      <c r="B27" s="171">
        <v>69364</v>
      </c>
      <c r="C27" s="171">
        <v>-531</v>
      </c>
      <c r="D27" s="172">
        <v>-0.75971099506402462</v>
      </c>
      <c r="E27" s="171">
        <v>-4411</v>
      </c>
      <c r="F27" s="172">
        <v>-5.9789901728227717</v>
      </c>
      <c r="G27" s="171">
        <v>51065</v>
      </c>
      <c r="H27" s="171">
        <v>-231</v>
      </c>
      <c r="I27" s="172">
        <v>-0.45032751091703055</v>
      </c>
      <c r="J27" s="171">
        <v>-4071</v>
      </c>
      <c r="K27" s="172">
        <v>-7.3835606500290192</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5.75" customHeight="1" x14ac:dyDescent="0.2">
      <c r="A11" s="173" t="s">
        <v>354</v>
      </c>
      <c r="B11" s="136">
        <v>341684</v>
      </c>
      <c r="C11" s="136">
        <v>4570</v>
      </c>
      <c r="D11" s="137">
        <v>1.3556245068433823</v>
      </c>
      <c r="E11" s="136">
        <v>-5077</v>
      </c>
      <c r="F11" s="137">
        <v>-1.4641208209689094</v>
      </c>
      <c r="G11" s="136">
        <v>238979</v>
      </c>
      <c r="H11" s="136">
        <v>2699</v>
      </c>
      <c r="I11" s="137">
        <v>1.1422888098865753</v>
      </c>
      <c r="J11" s="136">
        <v>-11559</v>
      </c>
      <c r="K11" s="137">
        <v>-4.6136713791919792</v>
      </c>
    </row>
    <row r="12" spans="1:11" s="32" customFormat="1" ht="15.75" customHeight="1" x14ac:dyDescent="0.2">
      <c r="A12" s="181" t="s">
        <v>355</v>
      </c>
      <c r="B12" s="147">
        <v>75768</v>
      </c>
      <c r="C12" s="147">
        <v>2597</v>
      </c>
      <c r="D12" s="148">
        <v>3.549220319525495</v>
      </c>
      <c r="E12" s="147">
        <v>-2017</v>
      </c>
      <c r="F12" s="148">
        <v>-2.5930449315420709</v>
      </c>
      <c r="G12" s="147">
        <v>52763</v>
      </c>
      <c r="H12" s="147">
        <v>1473</v>
      </c>
      <c r="I12" s="148">
        <v>2.8719048547475143</v>
      </c>
      <c r="J12" s="147">
        <v>-2675</v>
      </c>
      <c r="K12" s="148">
        <v>-4.8252101446661131</v>
      </c>
    </row>
    <row r="13" spans="1:11" s="32" customFormat="1" ht="15.75" customHeight="1" x14ac:dyDescent="0.2">
      <c r="A13" s="182" t="s">
        <v>356</v>
      </c>
      <c r="B13" s="168">
        <v>23513</v>
      </c>
      <c r="C13" s="168">
        <v>255</v>
      </c>
      <c r="D13" s="169">
        <v>1.0963969386877634</v>
      </c>
      <c r="E13" s="168">
        <v>-902</v>
      </c>
      <c r="F13" s="169">
        <v>-3.6944501331148882</v>
      </c>
      <c r="G13" s="168">
        <v>18115</v>
      </c>
      <c r="H13" s="168">
        <v>129</v>
      </c>
      <c r="I13" s="169">
        <v>0.71722450795062831</v>
      </c>
      <c r="J13" s="168">
        <v>-1230</v>
      </c>
      <c r="K13" s="169">
        <v>-6.35823210131817</v>
      </c>
    </row>
    <row r="14" spans="1:11" s="32" customFormat="1" ht="15.75" customHeight="1" x14ac:dyDescent="0.2">
      <c r="A14" s="183" t="s">
        <v>357</v>
      </c>
      <c r="B14" s="184">
        <v>52255</v>
      </c>
      <c r="C14" s="184">
        <v>2342</v>
      </c>
      <c r="D14" s="185">
        <v>4.6921643659968346</v>
      </c>
      <c r="E14" s="184">
        <v>-1115</v>
      </c>
      <c r="F14" s="185">
        <v>-2.0891886827805886</v>
      </c>
      <c r="G14" s="184">
        <v>34648</v>
      </c>
      <c r="H14" s="184">
        <v>1344</v>
      </c>
      <c r="I14" s="185">
        <v>4.0355512851309152</v>
      </c>
      <c r="J14" s="184">
        <v>-1445</v>
      </c>
      <c r="K14" s="185">
        <v>-4.0035463940376248</v>
      </c>
    </row>
    <row r="15" spans="1:11" s="32" customFormat="1" ht="15.75" customHeight="1" x14ac:dyDescent="0.2">
      <c r="A15" s="182" t="s">
        <v>358</v>
      </c>
      <c r="B15" s="168">
        <v>23513</v>
      </c>
      <c r="C15" s="168">
        <v>255</v>
      </c>
      <c r="D15" s="169">
        <v>1.0963969386877634</v>
      </c>
      <c r="E15" s="168">
        <v>-902</v>
      </c>
      <c r="F15" s="169">
        <v>-3.6944501331148882</v>
      </c>
      <c r="G15" s="168">
        <v>18115</v>
      </c>
      <c r="H15" s="168">
        <v>129</v>
      </c>
      <c r="I15" s="169">
        <v>0.71722450795062831</v>
      </c>
      <c r="J15" s="168">
        <v>-1230</v>
      </c>
      <c r="K15" s="169">
        <v>-6.35823210131817</v>
      </c>
    </row>
    <row r="16" spans="1:11" s="32" customFormat="1" ht="15.75" customHeight="1" x14ac:dyDescent="0.2">
      <c r="A16" s="167" t="s">
        <v>359</v>
      </c>
      <c r="B16" s="168">
        <v>52255</v>
      </c>
      <c r="C16" s="168">
        <v>2342</v>
      </c>
      <c r="D16" s="169">
        <v>4.6921643659968346</v>
      </c>
      <c r="E16" s="168">
        <v>-1115</v>
      </c>
      <c r="F16" s="169">
        <v>-2.0891886827805886</v>
      </c>
      <c r="G16" s="168">
        <v>34648</v>
      </c>
      <c r="H16" s="168">
        <v>1344</v>
      </c>
      <c r="I16" s="169">
        <v>4.0355512851309152</v>
      </c>
      <c r="J16" s="168">
        <v>-1445</v>
      </c>
      <c r="K16" s="169">
        <v>-4.0035463940376248</v>
      </c>
    </row>
    <row r="17" spans="1:15" s="32" customFormat="1" ht="15.75" customHeight="1" x14ac:dyDescent="0.2">
      <c r="A17" s="132" t="s">
        <v>270</v>
      </c>
      <c r="B17" s="133">
        <v>248303</v>
      </c>
      <c r="C17" s="133">
        <v>4445</v>
      </c>
      <c r="D17" s="134">
        <v>1.8227821109006062</v>
      </c>
      <c r="E17" s="133">
        <v>-3974</v>
      </c>
      <c r="F17" s="134">
        <v>-1.5752525993253448</v>
      </c>
      <c r="G17" s="133">
        <v>172956</v>
      </c>
      <c r="H17" s="133">
        <v>2422</v>
      </c>
      <c r="I17" s="134">
        <v>1.4202446432969378</v>
      </c>
      <c r="J17" s="133">
        <v>-8403</v>
      </c>
      <c r="K17" s="134">
        <v>-4.6333515292872152</v>
      </c>
    </row>
    <row r="18" spans="1:15" s="32" customFormat="1" ht="15.75" customHeight="1" x14ac:dyDescent="0.2">
      <c r="A18" s="173" t="s">
        <v>354</v>
      </c>
      <c r="B18" s="136">
        <v>204256</v>
      </c>
      <c r="C18" s="136">
        <v>2735</v>
      </c>
      <c r="D18" s="137">
        <v>1.3571786563186963</v>
      </c>
      <c r="E18" s="136">
        <v>-2447</v>
      </c>
      <c r="F18" s="137">
        <v>-1.1838241341441584</v>
      </c>
      <c r="G18" s="136">
        <v>142266</v>
      </c>
      <c r="H18" s="136">
        <v>1430</v>
      </c>
      <c r="I18" s="137">
        <v>1.0153653895310859</v>
      </c>
      <c r="J18" s="136">
        <v>-6673</v>
      </c>
      <c r="K18" s="137">
        <v>-4.4803577303459807</v>
      </c>
    </row>
    <row r="19" spans="1:15" s="32" customFormat="1" ht="15.75" customHeight="1" x14ac:dyDescent="0.2">
      <c r="A19" s="181" t="s">
        <v>355</v>
      </c>
      <c r="B19" s="147">
        <v>44047</v>
      </c>
      <c r="C19" s="147">
        <v>1710</v>
      </c>
      <c r="D19" s="148">
        <v>4.0390202423412145</v>
      </c>
      <c r="E19" s="147">
        <v>-1527</v>
      </c>
      <c r="F19" s="148">
        <v>-3.3505946372931934</v>
      </c>
      <c r="G19" s="147">
        <v>30690</v>
      </c>
      <c r="H19" s="147">
        <v>992</v>
      </c>
      <c r="I19" s="148">
        <v>3.3402922755741127</v>
      </c>
      <c r="J19" s="147">
        <v>-1730</v>
      </c>
      <c r="K19" s="148">
        <v>-5.3362122146822948</v>
      </c>
      <c r="O19" s="91"/>
    </row>
    <row r="20" spans="1:15" s="32" customFormat="1" ht="15.75" customHeight="1" x14ac:dyDescent="0.2">
      <c r="A20" s="182" t="s">
        <v>356</v>
      </c>
      <c r="B20" s="168">
        <v>13504</v>
      </c>
      <c r="C20" s="168">
        <v>206</v>
      </c>
      <c r="D20" s="169">
        <v>1.5491051285907655</v>
      </c>
      <c r="E20" s="168">
        <v>-536</v>
      </c>
      <c r="F20" s="169">
        <v>-3.8176638176638176</v>
      </c>
      <c r="G20" s="168">
        <v>10154</v>
      </c>
      <c r="H20" s="168">
        <v>123</v>
      </c>
      <c r="I20" s="169">
        <v>1.2261987837703121</v>
      </c>
      <c r="J20" s="168">
        <v>-725</v>
      </c>
      <c r="K20" s="169">
        <v>-6.6642154609798698</v>
      </c>
      <c r="O20" s="91"/>
    </row>
    <row r="21" spans="1:15" s="32" customFormat="1" ht="15.75" customHeight="1" x14ac:dyDescent="0.2">
      <c r="A21" s="183" t="s">
        <v>357</v>
      </c>
      <c r="B21" s="184">
        <v>30543</v>
      </c>
      <c r="C21" s="184">
        <v>1504</v>
      </c>
      <c r="D21" s="185">
        <v>5.1792417094252556</v>
      </c>
      <c r="E21" s="184">
        <v>-991</v>
      </c>
      <c r="F21" s="185">
        <v>-3.1426396904928016</v>
      </c>
      <c r="G21" s="184">
        <v>20536</v>
      </c>
      <c r="H21" s="184">
        <v>869</v>
      </c>
      <c r="I21" s="185">
        <v>4.4185691767936133</v>
      </c>
      <c r="J21" s="184">
        <v>-1005</v>
      </c>
      <c r="K21" s="185">
        <v>-4.6655215635300129</v>
      </c>
      <c r="O21" s="91"/>
    </row>
    <row r="22" spans="1:15" s="32" customFormat="1" ht="15.75" customHeight="1" x14ac:dyDescent="0.2">
      <c r="A22" s="182" t="s">
        <v>358</v>
      </c>
      <c r="B22" s="168">
        <v>13504</v>
      </c>
      <c r="C22" s="168">
        <v>206</v>
      </c>
      <c r="D22" s="169">
        <v>1.5491051285907655</v>
      </c>
      <c r="E22" s="168">
        <v>-536</v>
      </c>
      <c r="F22" s="169">
        <v>-3.8176638176638176</v>
      </c>
      <c r="G22" s="168">
        <v>10154</v>
      </c>
      <c r="H22" s="168">
        <v>123</v>
      </c>
      <c r="I22" s="169">
        <v>1.2261987837703121</v>
      </c>
      <c r="J22" s="168">
        <v>-725</v>
      </c>
      <c r="K22" s="169">
        <v>-6.6642154609798698</v>
      </c>
      <c r="O22" s="91"/>
    </row>
    <row r="23" spans="1:15" s="32" customFormat="1" ht="15.75" customHeight="1" x14ac:dyDescent="0.2">
      <c r="A23" s="167" t="s">
        <v>360</v>
      </c>
      <c r="B23" s="168">
        <v>30543</v>
      </c>
      <c r="C23" s="168">
        <v>1504</v>
      </c>
      <c r="D23" s="169">
        <v>5.1792417094252556</v>
      </c>
      <c r="E23" s="168">
        <v>-991</v>
      </c>
      <c r="F23" s="169">
        <v>-3.1426396904928016</v>
      </c>
      <c r="G23" s="168">
        <v>20536</v>
      </c>
      <c r="H23" s="168">
        <v>869</v>
      </c>
      <c r="I23" s="169">
        <v>4.4185691767936133</v>
      </c>
      <c r="J23" s="168">
        <v>-1005</v>
      </c>
      <c r="K23" s="169">
        <v>-4.6655215635300129</v>
      </c>
      <c r="O23" s="91"/>
    </row>
    <row r="24" spans="1:15" s="32" customFormat="1" ht="15.75" customHeight="1" x14ac:dyDescent="0.2">
      <c r="A24" s="132" t="s">
        <v>271</v>
      </c>
      <c r="B24" s="133">
        <v>169149</v>
      </c>
      <c r="C24" s="133">
        <v>2722</v>
      </c>
      <c r="D24" s="134">
        <v>1.6355519236662321</v>
      </c>
      <c r="E24" s="133">
        <v>-3120</v>
      </c>
      <c r="F24" s="134">
        <v>-1.8111209793984988</v>
      </c>
      <c r="G24" s="133">
        <v>118786</v>
      </c>
      <c r="H24" s="133">
        <v>1750</v>
      </c>
      <c r="I24" s="134">
        <v>1.4952664137530332</v>
      </c>
      <c r="J24" s="133">
        <v>-5831</v>
      </c>
      <c r="K24" s="134">
        <v>-4.6791368753861828</v>
      </c>
    </row>
    <row r="25" spans="1:15" s="32" customFormat="1" ht="15.75" customHeight="1" x14ac:dyDescent="0.2">
      <c r="A25" s="173" t="s">
        <v>354</v>
      </c>
      <c r="B25" s="136">
        <v>137428</v>
      </c>
      <c r="C25" s="136">
        <v>1835</v>
      </c>
      <c r="D25" s="137">
        <v>1.353314699136386</v>
      </c>
      <c r="E25" s="136">
        <v>-2630</v>
      </c>
      <c r="F25" s="137">
        <v>-1.8777934855559839</v>
      </c>
      <c r="G25" s="136">
        <v>96713</v>
      </c>
      <c r="H25" s="136">
        <v>1269</v>
      </c>
      <c r="I25" s="137">
        <v>1.3295754578601064</v>
      </c>
      <c r="J25" s="136">
        <v>-4886</v>
      </c>
      <c r="K25" s="137">
        <v>-4.809102451795785</v>
      </c>
    </row>
    <row r="26" spans="1:15" s="32" customFormat="1" ht="15.75" customHeight="1" x14ac:dyDescent="0.2">
      <c r="A26" s="181" t="s">
        <v>355</v>
      </c>
      <c r="B26" s="147">
        <v>31721</v>
      </c>
      <c r="C26" s="147">
        <v>887</v>
      </c>
      <c r="D26" s="148">
        <v>2.8766945579555037</v>
      </c>
      <c r="E26" s="147">
        <v>-490</v>
      </c>
      <c r="F26" s="148">
        <v>-1.5212194591909596</v>
      </c>
      <c r="G26" s="147">
        <v>22073</v>
      </c>
      <c r="H26" s="147">
        <v>481</v>
      </c>
      <c r="I26" s="148">
        <v>2.2276769173768063</v>
      </c>
      <c r="J26" s="147">
        <v>-945</v>
      </c>
      <c r="K26" s="148">
        <v>-4.1054826657398555</v>
      </c>
    </row>
    <row r="27" spans="1:15" s="32" customFormat="1" ht="15.75" customHeight="1" x14ac:dyDescent="0.2">
      <c r="A27" s="182" t="s">
        <v>356</v>
      </c>
      <c r="B27" s="168">
        <v>10009</v>
      </c>
      <c r="C27" s="168">
        <v>49</v>
      </c>
      <c r="D27" s="169">
        <v>0.49196787148594379</v>
      </c>
      <c r="E27" s="168">
        <v>-366</v>
      </c>
      <c r="F27" s="169">
        <v>-3.5277108433734941</v>
      </c>
      <c r="G27" s="168">
        <v>7961</v>
      </c>
      <c r="H27" s="168">
        <v>6</v>
      </c>
      <c r="I27" s="169">
        <v>7.5424261470773094E-2</v>
      </c>
      <c r="J27" s="168">
        <v>-505</v>
      </c>
      <c r="K27" s="169">
        <v>-5.9650366170564615</v>
      </c>
    </row>
    <row r="28" spans="1:15" s="32" customFormat="1" ht="15.75" customHeight="1" x14ac:dyDescent="0.2">
      <c r="A28" s="183" t="s">
        <v>357</v>
      </c>
      <c r="B28" s="184">
        <v>21712</v>
      </c>
      <c r="C28" s="184">
        <v>838</v>
      </c>
      <c r="D28" s="185">
        <v>4.0145635719076367</v>
      </c>
      <c r="E28" s="184">
        <v>-124</v>
      </c>
      <c r="F28" s="185">
        <v>-0.56786957318190145</v>
      </c>
      <c r="G28" s="184">
        <v>14112</v>
      </c>
      <c r="H28" s="184">
        <v>475</v>
      </c>
      <c r="I28" s="185">
        <v>3.4831707853633498</v>
      </c>
      <c r="J28" s="184">
        <v>-440</v>
      </c>
      <c r="K28" s="185">
        <v>-3.0236393622869708</v>
      </c>
    </row>
    <row r="29" spans="1:15" s="32" customFormat="1" ht="15.75" customHeight="1" x14ac:dyDescent="0.2">
      <c r="A29" s="182" t="s">
        <v>358</v>
      </c>
      <c r="B29" s="168">
        <v>10009</v>
      </c>
      <c r="C29" s="168">
        <v>49</v>
      </c>
      <c r="D29" s="169">
        <v>0.49196787148594379</v>
      </c>
      <c r="E29" s="168">
        <v>-366</v>
      </c>
      <c r="F29" s="169">
        <v>-3.5277108433734941</v>
      </c>
      <c r="G29" s="168">
        <v>7961</v>
      </c>
      <c r="H29" s="168">
        <v>6</v>
      </c>
      <c r="I29" s="169">
        <v>7.5424261470773094E-2</v>
      </c>
      <c r="J29" s="168">
        <v>-505</v>
      </c>
      <c r="K29" s="169">
        <v>-5.9650366170564615</v>
      </c>
    </row>
    <row r="30" spans="1:15" s="32" customFormat="1" ht="15.75" customHeight="1" x14ac:dyDescent="0.2">
      <c r="A30" s="183" t="s">
        <v>360</v>
      </c>
      <c r="B30" s="184">
        <v>21712</v>
      </c>
      <c r="C30" s="184">
        <v>838</v>
      </c>
      <c r="D30" s="185">
        <v>4.0145635719076367</v>
      </c>
      <c r="E30" s="184">
        <v>-124</v>
      </c>
      <c r="F30" s="185">
        <v>-0.56786957318190145</v>
      </c>
      <c r="G30" s="184">
        <v>14112</v>
      </c>
      <c r="H30" s="184">
        <v>475</v>
      </c>
      <c r="I30" s="185">
        <v>3.4831707853633498</v>
      </c>
      <c r="J30" s="184">
        <v>-440</v>
      </c>
      <c r="K30" s="185">
        <v>-3.0236393622869708</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417452</v>
      </c>
      <c r="C10" s="133">
        <v>7167</v>
      </c>
      <c r="D10" s="154">
        <v>1.7468345174695639</v>
      </c>
      <c r="E10" s="133">
        <v>-7094</v>
      </c>
      <c r="F10" s="154">
        <v>-1.67096145058486</v>
      </c>
      <c r="G10" s="133">
        <v>291742</v>
      </c>
      <c r="H10" s="133">
        <v>4172</v>
      </c>
      <c r="I10" s="154">
        <v>1.4507772020725389</v>
      </c>
      <c r="J10" s="133">
        <v>-14234</v>
      </c>
      <c r="K10" s="154">
        <v>-4.6519988495829736</v>
      </c>
    </row>
    <row r="11" spans="1:11" s="32" customFormat="1" ht="15.75" customHeight="1" x14ac:dyDescent="0.2">
      <c r="A11" s="173" t="s">
        <v>361</v>
      </c>
      <c r="B11" s="136">
        <v>396242</v>
      </c>
      <c r="C11" s="136">
        <v>6819</v>
      </c>
      <c r="D11" s="187">
        <v>1.7510521977387057</v>
      </c>
      <c r="E11" s="136">
        <v>-6684</v>
      </c>
      <c r="F11" s="187">
        <v>-1.658865399601912</v>
      </c>
      <c r="G11" s="136">
        <v>279025</v>
      </c>
      <c r="H11" s="136">
        <v>3944</v>
      </c>
      <c r="I11" s="187">
        <v>1.4337595108349903</v>
      </c>
      <c r="J11" s="136">
        <v>-13778</v>
      </c>
      <c r="K11" s="187">
        <v>-4.7055528802642046</v>
      </c>
    </row>
    <row r="12" spans="1:11" s="32" customFormat="1" ht="22.5" customHeight="1" x14ac:dyDescent="0.2">
      <c r="A12" s="173" t="s">
        <v>362</v>
      </c>
      <c r="B12" s="136">
        <v>21210</v>
      </c>
      <c r="C12" s="136">
        <v>348</v>
      </c>
      <c r="D12" s="187">
        <v>1.6681046879493817</v>
      </c>
      <c r="E12" s="136">
        <v>-410</v>
      </c>
      <c r="F12" s="187">
        <v>-1.8963922294172062</v>
      </c>
      <c r="G12" s="136">
        <v>12717</v>
      </c>
      <c r="H12" s="136">
        <v>228</v>
      </c>
      <c r="I12" s="187">
        <v>1.8256065337496998</v>
      </c>
      <c r="J12" s="136">
        <v>-456</v>
      </c>
      <c r="K12" s="187">
        <v>-3.4616260532908223</v>
      </c>
    </row>
    <row r="13" spans="1:11" s="32" customFormat="1" ht="15.75" customHeight="1" x14ac:dyDescent="0.2">
      <c r="A13" s="132" t="s">
        <v>270</v>
      </c>
      <c r="B13" s="133">
        <v>248303</v>
      </c>
      <c r="C13" s="133">
        <v>4445</v>
      </c>
      <c r="D13" s="154">
        <v>1.8227821109006062</v>
      </c>
      <c r="E13" s="133">
        <v>-3974</v>
      </c>
      <c r="F13" s="154">
        <v>-1.5752525993253448</v>
      </c>
      <c r="G13" s="133">
        <v>172956</v>
      </c>
      <c r="H13" s="133">
        <v>2422</v>
      </c>
      <c r="I13" s="154">
        <v>1.4202446432969378</v>
      </c>
      <c r="J13" s="133">
        <v>-8403</v>
      </c>
      <c r="K13" s="154">
        <v>-4.6333515292872152</v>
      </c>
    </row>
    <row r="14" spans="1:11" s="32" customFormat="1" ht="15.75" customHeight="1" x14ac:dyDescent="0.2">
      <c r="A14" s="173" t="s">
        <v>361</v>
      </c>
      <c r="B14" s="136">
        <v>236975</v>
      </c>
      <c r="C14" s="136">
        <v>4287</v>
      </c>
      <c r="D14" s="187">
        <v>1.8423812143299181</v>
      </c>
      <c r="E14" s="136">
        <v>-3803</v>
      </c>
      <c r="F14" s="187">
        <v>-1.5794632399970097</v>
      </c>
      <c r="G14" s="136">
        <v>165973</v>
      </c>
      <c r="H14" s="136">
        <v>2334</v>
      </c>
      <c r="I14" s="187">
        <v>1.4263103538887429</v>
      </c>
      <c r="J14" s="136">
        <v>-8147</v>
      </c>
      <c r="K14" s="187">
        <v>-4.6789570411210661</v>
      </c>
    </row>
    <row r="15" spans="1:11" s="32" customFormat="1" ht="22.5" customHeight="1" x14ac:dyDescent="0.2">
      <c r="A15" s="173" t="s">
        <v>362</v>
      </c>
      <c r="B15" s="136">
        <v>11328</v>
      </c>
      <c r="C15" s="136">
        <v>158</v>
      </c>
      <c r="D15" s="187">
        <v>1.4145031333930169</v>
      </c>
      <c r="E15" s="136">
        <v>-171</v>
      </c>
      <c r="F15" s="187">
        <v>-1.4870858335507435</v>
      </c>
      <c r="G15" s="136">
        <v>6983</v>
      </c>
      <c r="H15" s="136">
        <v>88</v>
      </c>
      <c r="I15" s="187">
        <v>1.2762871646120377</v>
      </c>
      <c r="J15" s="136">
        <v>-256</v>
      </c>
      <c r="K15" s="187">
        <v>-3.5364000552562507</v>
      </c>
    </row>
    <row r="16" spans="1:11" s="32" customFormat="1" ht="15.75" customHeight="1" x14ac:dyDescent="0.2">
      <c r="A16" s="132" t="s">
        <v>271</v>
      </c>
      <c r="B16" s="133">
        <v>169149</v>
      </c>
      <c r="C16" s="133">
        <v>2722</v>
      </c>
      <c r="D16" s="154">
        <v>1.6355519236662321</v>
      </c>
      <c r="E16" s="133">
        <v>-3120</v>
      </c>
      <c r="F16" s="154">
        <v>-1.8111209793984988</v>
      </c>
      <c r="G16" s="133">
        <v>118786</v>
      </c>
      <c r="H16" s="133">
        <v>1750</v>
      </c>
      <c r="I16" s="154">
        <v>1.4952664137530332</v>
      </c>
      <c r="J16" s="133">
        <v>-5831</v>
      </c>
      <c r="K16" s="154">
        <v>-4.6791368753861828</v>
      </c>
    </row>
    <row r="17" spans="1:11" s="32" customFormat="1" ht="15.75" customHeight="1" x14ac:dyDescent="0.2">
      <c r="A17" s="173" t="s">
        <v>361</v>
      </c>
      <c r="B17" s="136">
        <v>159267</v>
      </c>
      <c r="C17" s="136">
        <v>2532</v>
      </c>
      <c r="D17" s="187">
        <v>1.6154655947937602</v>
      </c>
      <c r="E17" s="136">
        <v>-2881</v>
      </c>
      <c r="F17" s="187">
        <v>-1.7767718380738584</v>
      </c>
      <c r="G17" s="136">
        <v>113052</v>
      </c>
      <c r="H17" s="136">
        <v>1610</v>
      </c>
      <c r="I17" s="187">
        <v>1.444697690278351</v>
      </c>
      <c r="J17" s="136">
        <v>-5631</v>
      </c>
      <c r="K17" s="187">
        <v>-4.7445716741235051</v>
      </c>
    </row>
    <row r="18" spans="1:11" s="32" customFormat="1" ht="22.5" customHeight="1" x14ac:dyDescent="0.2">
      <c r="A18" s="180" t="s">
        <v>362</v>
      </c>
      <c r="B18" s="171">
        <v>9882</v>
      </c>
      <c r="C18" s="171">
        <v>190</v>
      </c>
      <c r="D18" s="188">
        <v>1.960379694593479</v>
      </c>
      <c r="E18" s="171">
        <v>-239</v>
      </c>
      <c r="F18" s="188">
        <v>-2.3614267364884891</v>
      </c>
      <c r="G18" s="171">
        <v>5734</v>
      </c>
      <c r="H18" s="171">
        <v>140</v>
      </c>
      <c r="I18" s="188">
        <v>2.5026814444047192</v>
      </c>
      <c r="J18" s="171">
        <v>-200</v>
      </c>
      <c r="K18" s="188">
        <v>-3.3704078193461409</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417452</v>
      </c>
      <c r="D9" s="201">
        <v>291742</v>
      </c>
      <c r="E9" s="201">
        <v>125710</v>
      </c>
    </row>
    <row r="10" spans="1:5" s="32" customFormat="1" ht="14.1" customHeight="1" x14ac:dyDescent="0.2">
      <c r="A10" s="199"/>
      <c r="B10" s="161" t="s">
        <v>370</v>
      </c>
      <c r="C10" s="202">
        <v>365484</v>
      </c>
      <c r="D10" s="202">
        <v>257024</v>
      </c>
      <c r="E10" s="202">
        <v>108460</v>
      </c>
    </row>
    <row r="11" spans="1:5" s="32" customFormat="1" ht="12.75" customHeight="1" x14ac:dyDescent="0.2">
      <c r="A11" s="199"/>
      <c r="B11" s="203" t="s">
        <v>366</v>
      </c>
      <c r="C11" s="204">
        <v>258228</v>
      </c>
      <c r="D11" s="204">
        <v>254606</v>
      </c>
      <c r="E11" s="204">
        <v>3622</v>
      </c>
    </row>
    <row r="12" spans="1:5" s="32" customFormat="1" ht="12.75" customHeight="1" x14ac:dyDescent="0.2">
      <c r="A12" s="199"/>
      <c r="B12" s="203" t="s">
        <v>367</v>
      </c>
      <c r="C12" s="205">
        <v>107256</v>
      </c>
      <c r="D12" s="205">
        <v>2418</v>
      </c>
      <c r="E12" s="205">
        <v>104838</v>
      </c>
    </row>
    <row r="13" spans="1:5" s="32" customFormat="1" ht="14.1" customHeight="1" x14ac:dyDescent="0.2">
      <c r="A13" s="199"/>
      <c r="B13" s="46" t="s">
        <v>371</v>
      </c>
      <c r="C13" s="47">
        <v>42441</v>
      </c>
      <c r="D13" s="47">
        <v>28934</v>
      </c>
      <c r="E13" s="47">
        <v>13507</v>
      </c>
    </row>
    <row r="14" spans="1:5" s="32" customFormat="1" ht="12.75" customHeight="1" x14ac:dyDescent="0.2">
      <c r="A14" s="199"/>
      <c r="B14" s="203" t="s">
        <v>372</v>
      </c>
      <c r="C14" s="205">
        <v>7808</v>
      </c>
      <c r="D14" s="205">
        <v>6547</v>
      </c>
      <c r="E14" s="205">
        <v>1261</v>
      </c>
    </row>
    <row r="15" spans="1:5" s="32" customFormat="1" ht="12.75" customHeight="1" x14ac:dyDescent="0.2">
      <c r="A15" s="199"/>
      <c r="B15" s="203" t="s">
        <v>373</v>
      </c>
      <c r="C15" s="205">
        <v>34633</v>
      </c>
      <c r="D15" s="205">
        <v>22387</v>
      </c>
      <c r="E15" s="205">
        <v>12246</v>
      </c>
    </row>
    <row r="16" spans="1:5" s="32" customFormat="1" ht="26.1" customHeight="1" x14ac:dyDescent="0.2">
      <c r="A16" s="199"/>
      <c r="B16" s="46" t="s">
        <v>374</v>
      </c>
      <c r="C16" s="47">
        <v>354</v>
      </c>
      <c r="D16" s="47">
        <v>0</v>
      </c>
      <c r="E16" s="47">
        <v>354</v>
      </c>
    </row>
    <row r="17" spans="1:5" s="32" customFormat="1" ht="14.1" customHeight="1" x14ac:dyDescent="0.2">
      <c r="A17" s="199"/>
      <c r="B17" s="46" t="s">
        <v>375</v>
      </c>
      <c r="C17" s="47">
        <v>9173</v>
      </c>
      <c r="D17" s="47">
        <v>5784</v>
      </c>
      <c r="E17" s="47">
        <v>3389</v>
      </c>
    </row>
    <row r="18" spans="1:5" s="207" customFormat="1" ht="14.25" customHeight="1" x14ac:dyDescent="0.25">
      <c r="A18" s="199"/>
      <c r="B18" s="206" t="s">
        <v>376</v>
      </c>
      <c r="C18" s="201">
        <v>248303</v>
      </c>
      <c r="D18" s="201">
        <v>172956</v>
      </c>
      <c r="E18" s="201">
        <v>75347</v>
      </c>
    </row>
    <row r="19" spans="1:5" s="32" customFormat="1" ht="14.1" customHeight="1" x14ac:dyDescent="0.2">
      <c r="A19" s="199"/>
      <c r="B19" s="208" t="s">
        <v>370</v>
      </c>
      <c r="C19" s="209">
        <v>220021</v>
      </c>
      <c r="D19" s="209">
        <v>154464</v>
      </c>
      <c r="E19" s="209">
        <v>65557</v>
      </c>
    </row>
    <row r="20" spans="1:5" s="32" customFormat="1" ht="12.75" customHeight="1" x14ac:dyDescent="0.2">
      <c r="A20" s="199"/>
      <c r="B20" s="210" t="s">
        <v>366</v>
      </c>
      <c r="C20" s="211">
        <v>155085</v>
      </c>
      <c r="D20" s="212">
        <v>153046</v>
      </c>
      <c r="E20" s="205">
        <v>2039</v>
      </c>
    </row>
    <row r="21" spans="1:5" s="32" customFormat="1" ht="12.75" customHeight="1" x14ac:dyDescent="0.2">
      <c r="A21" s="199"/>
      <c r="B21" s="213" t="s">
        <v>367</v>
      </c>
      <c r="C21" s="214">
        <v>64936</v>
      </c>
      <c r="D21" s="215">
        <v>1418</v>
      </c>
      <c r="E21" s="204">
        <v>63518</v>
      </c>
    </row>
    <row r="22" spans="1:5" s="32" customFormat="1" ht="14.1" customHeight="1" x14ac:dyDescent="0.2">
      <c r="A22" s="199"/>
      <c r="B22" s="46" t="s">
        <v>371</v>
      </c>
      <c r="C22" s="47">
        <v>22876</v>
      </c>
      <c r="D22" s="47">
        <v>15244</v>
      </c>
      <c r="E22" s="47">
        <v>7632</v>
      </c>
    </row>
    <row r="23" spans="1:5" s="32" customFormat="1" ht="12.75" customHeight="1" x14ac:dyDescent="0.2">
      <c r="A23" s="199"/>
      <c r="B23" s="203" t="s">
        <v>372</v>
      </c>
      <c r="C23" s="205">
        <v>4133</v>
      </c>
      <c r="D23" s="205">
        <v>3401</v>
      </c>
      <c r="E23" s="205">
        <v>732</v>
      </c>
    </row>
    <row r="24" spans="1:5" s="32" customFormat="1" ht="12.75" customHeight="1" x14ac:dyDescent="0.2">
      <c r="A24" s="199"/>
      <c r="B24" s="203" t="s">
        <v>373</v>
      </c>
      <c r="C24" s="205">
        <v>18743</v>
      </c>
      <c r="D24" s="205">
        <v>11843</v>
      </c>
      <c r="E24" s="205">
        <v>6900</v>
      </c>
    </row>
    <row r="25" spans="1:5" s="32" customFormat="1" ht="26.1" customHeight="1" x14ac:dyDescent="0.2">
      <c r="A25" s="199"/>
      <c r="B25" s="46" t="s">
        <v>374</v>
      </c>
      <c r="C25" s="47">
        <v>171</v>
      </c>
      <c r="D25" s="47">
        <v>0</v>
      </c>
      <c r="E25" s="47">
        <v>171</v>
      </c>
    </row>
    <row r="26" spans="1:5" s="32" customFormat="1" ht="14.1" customHeight="1" x14ac:dyDescent="0.2">
      <c r="A26" s="199"/>
      <c r="B26" s="46" t="s">
        <v>375</v>
      </c>
      <c r="C26" s="47">
        <v>5235</v>
      </c>
      <c r="D26" s="47">
        <v>3248</v>
      </c>
      <c r="E26" s="47">
        <v>1987</v>
      </c>
    </row>
    <row r="27" spans="1:5" s="32" customFormat="1" ht="12.75" customHeight="1" x14ac:dyDescent="0.2">
      <c r="A27" s="199"/>
      <c r="B27" s="206" t="s">
        <v>377</v>
      </c>
      <c r="C27" s="201">
        <v>169149</v>
      </c>
      <c r="D27" s="201">
        <v>118786</v>
      </c>
      <c r="E27" s="201">
        <v>50363</v>
      </c>
    </row>
    <row r="28" spans="1:5" s="32" customFormat="1" ht="14.1" customHeight="1" x14ac:dyDescent="0.2">
      <c r="A28" s="199"/>
      <c r="B28" s="208" t="s">
        <v>370</v>
      </c>
      <c r="C28" s="209">
        <v>145463</v>
      </c>
      <c r="D28" s="209">
        <v>102560</v>
      </c>
      <c r="E28" s="209">
        <v>42903</v>
      </c>
    </row>
    <row r="29" spans="1:5" s="32" customFormat="1" ht="12.75" customHeight="1" x14ac:dyDescent="0.2">
      <c r="A29" s="199"/>
      <c r="B29" s="203" t="s">
        <v>366</v>
      </c>
      <c r="C29" s="205">
        <v>103143</v>
      </c>
      <c r="D29" s="205">
        <v>101560</v>
      </c>
      <c r="E29" s="205">
        <v>1583</v>
      </c>
    </row>
    <row r="30" spans="1:5" s="32" customFormat="1" ht="10.5" customHeight="1" x14ac:dyDescent="0.2">
      <c r="A30" s="199"/>
      <c r="B30" s="203" t="s">
        <v>367</v>
      </c>
      <c r="C30" s="204">
        <v>42320</v>
      </c>
      <c r="D30" s="204">
        <v>1000</v>
      </c>
      <c r="E30" s="204">
        <v>41320</v>
      </c>
    </row>
    <row r="31" spans="1:5" s="32" customFormat="1" ht="14.1" customHeight="1" x14ac:dyDescent="0.2">
      <c r="A31" s="199"/>
      <c r="B31" s="158" t="s">
        <v>371</v>
      </c>
      <c r="C31" s="216">
        <v>19565</v>
      </c>
      <c r="D31" s="216">
        <v>13690</v>
      </c>
      <c r="E31" s="216">
        <v>5875</v>
      </c>
    </row>
    <row r="32" spans="1:5" s="32" customFormat="1" ht="12.75" customHeight="1" x14ac:dyDescent="0.2">
      <c r="A32" s="199"/>
      <c r="B32" s="203" t="s">
        <v>372</v>
      </c>
      <c r="C32" s="205">
        <v>3675</v>
      </c>
      <c r="D32" s="205">
        <v>3146</v>
      </c>
      <c r="E32" s="205">
        <v>529</v>
      </c>
    </row>
    <row r="33" spans="1:6" s="32" customFormat="1" ht="12.75" customHeight="1" x14ac:dyDescent="0.2">
      <c r="A33" s="199"/>
      <c r="B33" s="203" t="s">
        <v>373</v>
      </c>
      <c r="C33" s="205">
        <v>15890</v>
      </c>
      <c r="D33" s="205">
        <v>10544</v>
      </c>
      <c r="E33" s="205">
        <v>5346</v>
      </c>
    </row>
    <row r="34" spans="1:6" ht="26.1" customHeight="1" x14ac:dyDescent="0.25">
      <c r="A34" s="199"/>
      <c r="B34" s="46" t="s">
        <v>374</v>
      </c>
      <c r="C34" s="47">
        <v>183</v>
      </c>
      <c r="D34" s="47">
        <v>0</v>
      </c>
      <c r="E34" s="47">
        <v>183</v>
      </c>
    </row>
    <row r="35" spans="1:6" ht="14.1" customHeight="1" x14ac:dyDescent="0.25">
      <c r="A35" s="218"/>
      <c r="B35" s="122" t="s">
        <v>375</v>
      </c>
      <c r="C35" s="123">
        <v>3938</v>
      </c>
      <c r="D35" s="123">
        <v>2536</v>
      </c>
      <c r="E35" s="123">
        <v>1402</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410285</v>
      </c>
      <c r="D9" s="201">
        <v>287570</v>
      </c>
      <c r="E9" s="201">
        <v>122715</v>
      </c>
      <c r="G9" s="234"/>
    </row>
    <row r="10" spans="1:7" s="32" customFormat="1" ht="14.1" customHeight="1" x14ac:dyDescent="0.2">
      <c r="A10" s="199"/>
      <c r="B10" s="46" t="s">
        <v>370</v>
      </c>
      <c r="C10" s="47">
        <v>365484</v>
      </c>
      <c r="D10" s="47">
        <v>258228</v>
      </c>
      <c r="E10" s="47">
        <v>107256</v>
      </c>
      <c r="G10" s="234"/>
    </row>
    <row r="11" spans="1:7" s="32" customFormat="1" ht="12.75" customHeight="1" x14ac:dyDescent="0.2">
      <c r="A11" s="199"/>
      <c r="B11" s="203" t="s">
        <v>366</v>
      </c>
      <c r="C11" s="205">
        <v>257024</v>
      </c>
      <c r="D11" s="205">
        <v>254606</v>
      </c>
      <c r="E11" s="205">
        <v>2418</v>
      </c>
      <c r="G11" s="234"/>
    </row>
    <row r="12" spans="1:7" s="32" customFormat="1" ht="12.75" customHeight="1" x14ac:dyDescent="0.2">
      <c r="A12" s="199"/>
      <c r="B12" s="203" t="s">
        <v>367</v>
      </c>
      <c r="C12" s="204">
        <v>108460</v>
      </c>
      <c r="D12" s="204">
        <v>3622</v>
      </c>
      <c r="E12" s="204">
        <v>104838</v>
      </c>
      <c r="G12" s="234"/>
    </row>
    <row r="13" spans="1:7" s="32" customFormat="1" ht="14.1" customHeight="1" x14ac:dyDescent="0.2">
      <c r="A13" s="199"/>
      <c r="B13" s="46" t="s">
        <v>379</v>
      </c>
      <c r="C13" s="47">
        <f>SUM(C14:C17)</f>
        <v>43883</v>
      </c>
      <c r="D13" s="47">
        <f t="shared" ref="D13:E13" si="0">SUM(D14:D17)</f>
        <v>28666</v>
      </c>
      <c r="E13" s="47">
        <f t="shared" si="0"/>
        <v>15217</v>
      </c>
      <c r="G13" s="234"/>
    </row>
    <row r="14" spans="1:7" s="32" customFormat="1" ht="12.75" customHeight="1" x14ac:dyDescent="0.2">
      <c r="A14" s="199"/>
      <c r="B14" s="203" t="s">
        <v>380</v>
      </c>
      <c r="C14" s="205">
        <v>14602</v>
      </c>
      <c r="D14" s="205">
        <v>9035</v>
      </c>
      <c r="E14" s="205">
        <v>5567</v>
      </c>
      <c r="G14" s="234"/>
    </row>
    <row r="15" spans="1:7" s="32" customFormat="1" ht="12.75" customHeight="1" x14ac:dyDescent="0.2">
      <c r="A15" s="199"/>
      <c r="B15" s="203" t="s">
        <v>381</v>
      </c>
      <c r="C15" s="205">
        <v>26643</v>
      </c>
      <c r="D15" s="205">
        <v>18434</v>
      </c>
      <c r="E15" s="205">
        <v>8209</v>
      </c>
    </row>
    <row r="16" spans="1:7" s="32" customFormat="1" ht="12.75" customHeight="1" x14ac:dyDescent="0.2">
      <c r="A16" s="199"/>
      <c r="B16" s="203" t="s">
        <v>382</v>
      </c>
      <c r="C16" s="205">
        <f>C9-SUM(C10,C14:C15,C17:C18)</f>
        <v>692</v>
      </c>
      <c r="D16" s="205">
        <f t="shared" ref="D16:E16" si="1">D9-SUM(D10,D14:D15,D17:D18)</f>
        <v>489</v>
      </c>
      <c r="E16" s="205">
        <f t="shared" si="1"/>
        <v>203</v>
      </c>
    </row>
    <row r="17" spans="1:7" s="32" customFormat="1" ht="12.75" customHeight="1" x14ac:dyDescent="0.2">
      <c r="A17" s="199"/>
      <c r="B17" s="203" t="s">
        <v>127</v>
      </c>
      <c r="C17" s="205">
        <v>1946</v>
      </c>
      <c r="D17" s="205">
        <v>708</v>
      </c>
      <c r="E17" s="205">
        <v>1238</v>
      </c>
    </row>
    <row r="18" spans="1:7" s="32" customFormat="1" ht="14.1" customHeight="1" x14ac:dyDescent="0.2">
      <c r="A18" s="199"/>
      <c r="B18" s="46" t="s">
        <v>383</v>
      </c>
      <c r="C18" s="47">
        <v>918</v>
      </c>
      <c r="D18" s="47">
        <v>676</v>
      </c>
      <c r="E18" s="47">
        <v>242</v>
      </c>
    </row>
    <row r="19" spans="1:7" s="207" customFormat="1" ht="14.25" customHeight="1" x14ac:dyDescent="0.25">
      <c r="A19" s="199"/>
      <c r="B19" s="200" t="s">
        <v>376</v>
      </c>
      <c r="C19" s="201">
        <v>243858</v>
      </c>
      <c r="D19" s="201">
        <v>170534</v>
      </c>
      <c r="E19" s="201">
        <v>73324</v>
      </c>
      <c r="G19" s="234"/>
    </row>
    <row r="20" spans="1:7" s="32" customFormat="1" ht="14.1" customHeight="1" x14ac:dyDescent="0.2">
      <c r="A20" s="199"/>
      <c r="B20" s="46" t="s">
        <v>370</v>
      </c>
      <c r="C20" s="47">
        <v>220010</v>
      </c>
      <c r="D20" s="47">
        <v>155076</v>
      </c>
      <c r="E20" s="47">
        <v>64934</v>
      </c>
    </row>
    <row r="21" spans="1:7" s="32" customFormat="1" ht="12.75" customHeight="1" x14ac:dyDescent="0.2">
      <c r="A21" s="199"/>
      <c r="B21" s="210" t="s">
        <v>366</v>
      </c>
      <c r="C21" s="211">
        <v>154456</v>
      </c>
      <c r="D21" s="211">
        <v>153038</v>
      </c>
      <c r="E21" s="212">
        <v>1418</v>
      </c>
    </row>
    <row r="22" spans="1:7" s="32" customFormat="1" ht="12.75" customHeight="1" x14ac:dyDescent="0.2">
      <c r="A22" s="199"/>
      <c r="B22" s="213" t="s">
        <v>367</v>
      </c>
      <c r="C22" s="214">
        <v>65554</v>
      </c>
      <c r="D22" s="214">
        <v>2038</v>
      </c>
      <c r="E22" s="215">
        <v>63516</v>
      </c>
    </row>
    <row r="23" spans="1:7" s="32" customFormat="1" ht="14.1" customHeight="1" x14ac:dyDescent="0.2">
      <c r="A23" s="199"/>
      <c r="B23" s="46" t="s">
        <v>379</v>
      </c>
      <c r="C23" s="47">
        <f>SUM(C24:C27)</f>
        <v>23319</v>
      </c>
      <c r="D23" s="47">
        <f t="shared" ref="D23:E23" si="2">SUM(D24:D27)</f>
        <v>15074</v>
      </c>
      <c r="E23" s="47">
        <f t="shared" si="2"/>
        <v>8245</v>
      </c>
    </row>
    <row r="24" spans="1:7" s="32" customFormat="1" ht="12.75" customHeight="1" x14ac:dyDescent="0.2">
      <c r="A24" s="199"/>
      <c r="B24" s="203" t="s">
        <v>380</v>
      </c>
      <c r="C24" s="205">
        <v>7918</v>
      </c>
      <c r="D24" s="205">
        <v>4866</v>
      </c>
      <c r="E24" s="205">
        <v>3052</v>
      </c>
    </row>
    <row r="25" spans="1:7" s="32" customFormat="1" ht="12.75" customHeight="1" x14ac:dyDescent="0.2">
      <c r="A25" s="199"/>
      <c r="B25" s="203" t="s">
        <v>381</v>
      </c>
      <c r="C25" s="205">
        <v>13945</v>
      </c>
      <c r="D25" s="205">
        <v>9546</v>
      </c>
      <c r="E25" s="205">
        <v>4399</v>
      </c>
    </row>
    <row r="26" spans="1:7" s="32" customFormat="1" ht="12.75" customHeight="1" x14ac:dyDescent="0.2">
      <c r="A26" s="199"/>
      <c r="B26" s="203" t="s">
        <v>382</v>
      </c>
      <c r="C26" s="205">
        <f>C19-SUM(C20,C24:C25,C27:C28)</f>
        <v>375</v>
      </c>
      <c r="D26" s="205">
        <f t="shared" ref="D26:E26" si="3">D19-SUM(D20,D24:D25,D27:D28)</f>
        <v>269</v>
      </c>
      <c r="E26" s="205">
        <f t="shared" si="3"/>
        <v>106</v>
      </c>
    </row>
    <row r="27" spans="1:7" s="32" customFormat="1" ht="12.75" customHeight="1" x14ac:dyDescent="0.2">
      <c r="A27" s="199"/>
      <c r="B27" s="203" t="s">
        <v>127</v>
      </c>
      <c r="C27" s="205">
        <v>1081</v>
      </c>
      <c r="D27" s="205">
        <v>393</v>
      </c>
      <c r="E27" s="205">
        <v>688</v>
      </c>
    </row>
    <row r="28" spans="1:7" s="32" customFormat="1" ht="14.1" customHeight="1" x14ac:dyDescent="0.2">
      <c r="A28" s="199"/>
      <c r="B28" s="46" t="s">
        <v>383</v>
      </c>
      <c r="C28" s="47">
        <v>529</v>
      </c>
      <c r="D28" s="47">
        <v>384</v>
      </c>
      <c r="E28" s="47">
        <v>145</v>
      </c>
    </row>
    <row r="29" spans="1:7" s="32" customFormat="1" ht="12.75" customHeight="1" x14ac:dyDescent="0.2">
      <c r="A29" s="199"/>
      <c r="B29" s="200" t="s">
        <v>377</v>
      </c>
      <c r="C29" s="201">
        <v>166427</v>
      </c>
      <c r="D29" s="201">
        <v>117036</v>
      </c>
      <c r="E29" s="201">
        <v>49391</v>
      </c>
    </row>
    <row r="30" spans="1:7" s="32" customFormat="1" ht="14.1" customHeight="1" x14ac:dyDescent="0.2">
      <c r="A30" s="199"/>
      <c r="B30" s="46" t="s">
        <v>370</v>
      </c>
      <c r="C30" s="47">
        <v>145474</v>
      </c>
      <c r="D30" s="47">
        <v>103152</v>
      </c>
      <c r="E30" s="47">
        <v>42322</v>
      </c>
    </row>
    <row r="31" spans="1:7" s="32" customFormat="1" ht="12.75" customHeight="1" x14ac:dyDescent="0.2">
      <c r="A31" s="199"/>
      <c r="B31" s="203" t="s">
        <v>366</v>
      </c>
      <c r="C31" s="205">
        <v>102568</v>
      </c>
      <c r="D31" s="205">
        <v>101568</v>
      </c>
      <c r="E31" s="205">
        <v>1000</v>
      </c>
    </row>
    <row r="32" spans="1:7" s="32" customFormat="1" ht="10.5" customHeight="1" x14ac:dyDescent="0.2">
      <c r="A32" s="199"/>
      <c r="B32" s="203" t="s">
        <v>367</v>
      </c>
      <c r="C32" s="204">
        <v>42906</v>
      </c>
      <c r="D32" s="204">
        <v>1584</v>
      </c>
      <c r="E32" s="204">
        <v>41322</v>
      </c>
    </row>
    <row r="33" spans="1:11" s="32" customFormat="1" ht="14.1" customHeight="1" x14ac:dyDescent="0.2">
      <c r="A33" s="199"/>
      <c r="B33" s="46" t="s">
        <v>379</v>
      </c>
      <c r="C33" s="216">
        <v>20247</v>
      </c>
      <c r="D33" s="216">
        <v>13372</v>
      </c>
      <c r="E33" s="216">
        <v>6875</v>
      </c>
    </row>
    <row r="34" spans="1:11" s="32" customFormat="1" ht="12.75" customHeight="1" x14ac:dyDescent="0.2">
      <c r="A34" s="199"/>
      <c r="B34" s="203" t="s">
        <v>380</v>
      </c>
      <c r="C34" s="205">
        <v>6684</v>
      </c>
      <c r="D34" s="205">
        <v>4169</v>
      </c>
      <c r="E34" s="205">
        <v>2515</v>
      </c>
    </row>
    <row r="35" spans="1:11" s="32" customFormat="1" ht="12.75" customHeight="1" x14ac:dyDescent="0.2">
      <c r="A35" s="199"/>
      <c r="B35" s="203" t="s">
        <v>381</v>
      </c>
      <c r="C35" s="205">
        <v>12698</v>
      </c>
      <c r="D35" s="205">
        <v>8888</v>
      </c>
      <c r="E35" s="205">
        <v>3810</v>
      </c>
    </row>
    <row r="36" spans="1:11" s="32" customFormat="1" ht="12.75" customHeight="1" x14ac:dyDescent="0.2">
      <c r="A36" s="199"/>
      <c r="B36" s="203" t="s">
        <v>382</v>
      </c>
      <c r="C36" s="205">
        <f>C29-SUM(C30,C33,C38)</f>
        <v>317</v>
      </c>
      <c r="D36" s="205">
        <f t="shared" ref="D36:E36" si="4">D29-SUM(D30,D33,D38)</f>
        <v>220</v>
      </c>
      <c r="E36" s="205">
        <f t="shared" si="4"/>
        <v>97</v>
      </c>
    </row>
    <row r="37" spans="1:11" s="32" customFormat="1" ht="12.75" customHeight="1" x14ac:dyDescent="0.2">
      <c r="A37" s="199"/>
      <c r="B37" s="203" t="s">
        <v>127</v>
      </c>
      <c r="C37" s="205">
        <v>865</v>
      </c>
      <c r="D37" s="205">
        <v>315</v>
      </c>
      <c r="E37" s="205">
        <v>550</v>
      </c>
    </row>
    <row r="38" spans="1:11" s="32" customFormat="1" ht="14.1" customHeight="1" x14ac:dyDescent="0.2">
      <c r="A38" s="218"/>
      <c r="B38" s="122" t="s">
        <v>383</v>
      </c>
      <c r="C38" s="123">
        <v>389</v>
      </c>
      <c r="D38" s="123">
        <v>292</v>
      </c>
      <c r="E38" s="123">
        <v>97</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417452</v>
      </c>
      <c r="C10" s="133">
        <v>7167</v>
      </c>
      <c r="D10" s="134">
        <v>1.7468345174695639</v>
      </c>
      <c r="E10" s="133">
        <v>-7094</v>
      </c>
      <c r="F10" s="134">
        <v>-1.67096145058486</v>
      </c>
      <c r="G10" s="133">
        <v>291742</v>
      </c>
      <c r="H10" s="133">
        <v>4172</v>
      </c>
      <c r="I10" s="134">
        <v>1.4507772020725389</v>
      </c>
      <c r="J10" s="133">
        <v>-14234</v>
      </c>
      <c r="K10" s="134">
        <v>-4.6519988495829736</v>
      </c>
    </row>
    <row r="11" spans="1:11" s="32" customFormat="1" ht="12.95" customHeight="1" x14ac:dyDescent="0.2">
      <c r="A11" s="138" t="s">
        <v>385</v>
      </c>
      <c r="B11" s="136">
        <v>3</v>
      </c>
      <c r="C11" s="136">
        <v>0</v>
      </c>
      <c r="D11" s="137">
        <v>0</v>
      </c>
      <c r="E11" s="136">
        <v>0</v>
      </c>
      <c r="F11" s="137">
        <v>0</v>
      </c>
      <c r="G11" s="136">
        <v>3</v>
      </c>
      <c r="H11" s="136">
        <v>1</v>
      </c>
      <c r="I11" s="137">
        <v>50</v>
      </c>
      <c r="J11" s="136">
        <v>0</v>
      </c>
      <c r="K11" s="137">
        <v>0</v>
      </c>
    </row>
    <row r="12" spans="1:11" s="32" customFormat="1" ht="12.95" customHeight="1" x14ac:dyDescent="0.2">
      <c r="A12" s="138" t="s">
        <v>386</v>
      </c>
      <c r="B12" s="136">
        <v>255</v>
      </c>
      <c r="C12" s="136">
        <v>-1</v>
      </c>
      <c r="D12" s="137">
        <v>-0.390625</v>
      </c>
      <c r="E12" s="136">
        <v>-1</v>
      </c>
      <c r="F12" s="137">
        <v>-0.390625</v>
      </c>
      <c r="G12" s="136">
        <v>172</v>
      </c>
      <c r="H12" s="136">
        <v>-6</v>
      </c>
      <c r="I12" s="137">
        <v>-3.3707865168539324</v>
      </c>
      <c r="J12" s="136">
        <v>-7</v>
      </c>
      <c r="K12" s="137">
        <v>-3.9106145251396649</v>
      </c>
    </row>
    <row r="13" spans="1:11" s="32" customFormat="1" ht="12.95" customHeight="1" x14ac:dyDescent="0.2">
      <c r="A13" s="138" t="s">
        <v>387</v>
      </c>
      <c r="B13" s="136">
        <v>21</v>
      </c>
      <c r="C13" s="136">
        <v>2</v>
      </c>
      <c r="D13" s="137">
        <v>10.526315789473685</v>
      </c>
      <c r="E13" s="136">
        <v>5</v>
      </c>
      <c r="F13" s="137">
        <v>31.25</v>
      </c>
      <c r="G13" s="136">
        <v>19</v>
      </c>
      <c r="H13" s="136">
        <v>3</v>
      </c>
      <c r="I13" s="137">
        <v>18.75</v>
      </c>
      <c r="J13" s="136">
        <v>8</v>
      </c>
      <c r="K13" s="137">
        <v>72.727272727272734</v>
      </c>
    </row>
    <row r="14" spans="1:11" s="32" customFormat="1" ht="12.95" customHeight="1" x14ac:dyDescent="0.2">
      <c r="A14" s="138" t="s">
        <v>388</v>
      </c>
      <c r="B14" s="136">
        <v>732</v>
      </c>
      <c r="C14" s="136">
        <v>49</v>
      </c>
      <c r="D14" s="137">
        <v>7.1742313323572473</v>
      </c>
      <c r="E14" s="136">
        <v>-9</v>
      </c>
      <c r="F14" s="137">
        <v>-1.214574898785425</v>
      </c>
      <c r="G14" s="136">
        <v>519</v>
      </c>
      <c r="H14" s="136">
        <v>30</v>
      </c>
      <c r="I14" s="137">
        <v>6.1349693251533743</v>
      </c>
      <c r="J14" s="136">
        <v>-22</v>
      </c>
      <c r="K14" s="137">
        <v>-4.066543438077634</v>
      </c>
    </row>
    <row r="15" spans="1:11" s="32" customFormat="1" ht="12.95" customHeight="1" x14ac:dyDescent="0.2">
      <c r="A15" s="138" t="s">
        <v>389</v>
      </c>
      <c r="B15" s="136">
        <v>14220</v>
      </c>
      <c r="C15" s="136">
        <v>283</v>
      </c>
      <c r="D15" s="137">
        <v>2.0305661189639088</v>
      </c>
      <c r="E15" s="136">
        <v>-203</v>
      </c>
      <c r="F15" s="137">
        <v>-1.4074741731955904</v>
      </c>
      <c r="G15" s="136">
        <v>9928</v>
      </c>
      <c r="H15" s="136">
        <v>225</v>
      </c>
      <c r="I15" s="137">
        <v>2.3188704524373907</v>
      </c>
      <c r="J15" s="136">
        <v>-650</v>
      </c>
      <c r="K15" s="137">
        <v>-6.1448288901493662</v>
      </c>
    </row>
    <row r="16" spans="1:11" s="32" customFormat="1" ht="12.95" customHeight="1" x14ac:dyDescent="0.2">
      <c r="A16" s="138" t="s">
        <v>390</v>
      </c>
      <c r="B16" s="136">
        <v>5590</v>
      </c>
      <c r="C16" s="136">
        <v>37</v>
      </c>
      <c r="D16" s="137">
        <v>0.66630650099045563</v>
      </c>
      <c r="E16" s="136">
        <v>-130</v>
      </c>
      <c r="F16" s="137">
        <v>-2.2727272727272729</v>
      </c>
      <c r="G16" s="136">
        <v>3946</v>
      </c>
      <c r="H16" s="136">
        <v>34</v>
      </c>
      <c r="I16" s="137">
        <v>0.86912065439672803</v>
      </c>
      <c r="J16" s="136">
        <v>-116</v>
      </c>
      <c r="K16" s="137">
        <v>-2.8557360905957658</v>
      </c>
    </row>
    <row r="17" spans="1:11" s="32" customFormat="1" ht="12.95" customHeight="1" x14ac:dyDescent="0.2">
      <c r="A17" s="138" t="s">
        <v>391</v>
      </c>
      <c r="B17" s="136">
        <v>10860</v>
      </c>
      <c r="C17" s="136">
        <v>246</v>
      </c>
      <c r="D17" s="137">
        <v>2.3176936122102885</v>
      </c>
      <c r="E17" s="136">
        <v>-216</v>
      </c>
      <c r="F17" s="137">
        <v>-1.9501625135427951</v>
      </c>
      <c r="G17" s="136">
        <v>7371</v>
      </c>
      <c r="H17" s="136">
        <v>143</v>
      </c>
      <c r="I17" s="137">
        <v>1.9784172661870503</v>
      </c>
      <c r="J17" s="136">
        <v>-333</v>
      </c>
      <c r="K17" s="137">
        <v>-4.3224299065420562</v>
      </c>
    </row>
    <row r="18" spans="1:11" s="32" customFormat="1" ht="12.95" customHeight="1" x14ac:dyDescent="0.2">
      <c r="A18" s="138" t="s">
        <v>392</v>
      </c>
      <c r="B18" s="136">
        <v>264</v>
      </c>
      <c r="C18" s="136">
        <v>4</v>
      </c>
      <c r="D18" s="137">
        <v>1.5384615384615385</v>
      </c>
      <c r="E18" s="136">
        <v>0</v>
      </c>
      <c r="F18" s="137">
        <v>0</v>
      </c>
      <c r="G18" s="136">
        <v>195</v>
      </c>
      <c r="H18" s="136">
        <v>3</v>
      </c>
      <c r="I18" s="137">
        <v>1.5625</v>
      </c>
      <c r="J18" s="136">
        <v>-1</v>
      </c>
      <c r="K18" s="137">
        <v>-0.51020408163265307</v>
      </c>
    </row>
    <row r="19" spans="1:11" s="32" customFormat="1" ht="12.95" customHeight="1" x14ac:dyDescent="0.2">
      <c r="A19" s="138" t="s">
        <v>393</v>
      </c>
      <c r="B19" s="136">
        <v>1046</v>
      </c>
      <c r="C19" s="136">
        <v>15</v>
      </c>
      <c r="D19" s="137">
        <v>1.4548981571290009</v>
      </c>
      <c r="E19" s="136">
        <v>-9</v>
      </c>
      <c r="F19" s="137">
        <v>-0.85308056872037918</v>
      </c>
      <c r="G19" s="136">
        <v>758</v>
      </c>
      <c r="H19" s="136">
        <v>9</v>
      </c>
      <c r="I19" s="137">
        <v>1.2016021361815754</v>
      </c>
      <c r="J19" s="136">
        <v>-32</v>
      </c>
      <c r="K19" s="137">
        <v>-4.0506329113924053</v>
      </c>
    </row>
    <row r="20" spans="1:11" s="32" customFormat="1" ht="12.95" customHeight="1" x14ac:dyDescent="0.2">
      <c r="A20" s="138" t="s">
        <v>394</v>
      </c>
      <c r="B20" s="136">
        <v>884</v>
      </c>
      <c r="C20" s="136">
        <v>34</v>
      </c>
      <c r="D20" s="137">
        <v>4</v>
      </c>
      <c r="E20" s="136">
        <v>30</v>
      </c>
      <c r="F20" s="137">
        <v>3.5128805620608898</v>
      </c>
      <c r="G20" s="136">
        <v>607</v>
      </c>
      <c r="H20" s="136">
        <v>19</v>
      </c>
      <c r="I20" s="137">
        <v>3.2312925170068025</v>
      </c>
      <c r="J20" s="136">
        <v>-14</v>
      </c>
      <c r="K20" s="137">
        <v>-2.2544283413848629</v>
      </c>
    </row>
    <row r="21" spans="1:11" s="32" customFormat="1" ht="12.95" customHeight="1" x14ac:dyDescent="0.2">
      <c r="A21" s="138" t="s">
        <v>395</v>
      </c>
      <c r="B21" s="136">
        <v>59</v>
      </c>
      <c r="C21" s="136">
        <v>-3</v>
      </c>
      <c r="D21" s="137">
        <v>-4.838709677419355</v>
      </c>
      <c r="E21" s="136">
        <v>9</v>
      </c>
      <c r="F21" s="137">
        <v>18</v>
      </c>
      <c r="G21" s="136">
        <v>44</v>
      </c>
      <c r="H21" s="136">
        <v>-3</v>
      </c>
      <c r="I21" s="137">
        <v>-6.3829787234042552</v>
      </c>
      <c r="J21" s="136">
        <v>2</v>
      </c>
      <c r="K21" s="137">
        <v>4.7619047619047619</v>
      </c>
    </row>
    <row r="22" spans="1:11" s="32" customFormat="1" ht="12.95" customHeight="1" x14ac:dyDescent="0.2">
      <c r="A22" s="138" t="s">
        <v>396</v>
      </c>
      <c r="B22" s="136">
        <v>91</v>
      </c>
      <c r="C22" s="136">
        <v>1</v>
      </c>
      <c r="D22" s="137">
        <v>1.1111111111111112</v>
      </c>
      <c r="E22" s="136">
        <v>-1</v>
      </c>
      <c r="F22" s="137">
        <v>-1.0869565217391304</v>
      </c>
      <c r="G22" s="136">
        <v>68</v>
      </c>
      <c r="H22" s="136">
        <v>0</v>
      </c>
      <c r="I22" s="137">
        <v>0</v>
      </c>
      <c r="J22" s="136">
        <v>-1</v>
      </c>
      <c r="K22" s="137">
        <v>-1.4492753623188406</v>
      </c>
    </row>
    <row r="23" spans="1:11" s="32" customFormat="1" ht="12.95" customHeight="1" x14ac:dyDescent="0.2">
      <c r="A23" s="138" t="s">
        <v>397</v>
      </c>
      <c r="B23" s="136">
        <v>4852</v>
      </c>
      <c r="C23" s="136">
        <v>174</v>
      </c>
      <c r="D23" s="137">
        <v>3.7195382642154766</v>
      </c>
      <c r="E23" s="136">
        <v>-212</v>
      </c>
      <c r="F23" s="137">
        <v>-4.1864139020537126</v>
      </c>
      <c r="G23" s="136">
        <v>3285</v>
      </c>
      <c r="H23" s="136">
        <v>119</v>
      </c>
      <c r="I23" s="137">
        <v>3.7586860391661401</v>
      </c>
      <c r="J23" s="136">
        <v>-183</v>
      </c>
      <c r="K23" s="137">
        <v>-5.2768166089965396</v>
      </c>
    </row>
    <row r="24" spans="1:11" s="32" customFormat="1" ht="12.95" customHeight="1" x14ac:dyDescent="0.2">
      <c r="A24" s="138" t="s">
        <v>398</v>
      </c>
      <c r="B24" s="136">
        <v>4675</v>
      </c>
      <c r="C24" s="136">
        <v>35</v>
      </c>
      <c r="D24" s="137">
        <v>0.75431034482758619</v>
      </c>
      <c r="E24" s="136">
        <v>0</v>
      </c>
      <c r="F24" s="137">
        <v>0</v>
      </c>
      <c r="G24" s="136">
        <v>3382</v>
      </c>
      <c r="H24" s="136">
        <v>12</v>
      </c>
      <c r="I24" s="137">
        <v>0.35608308605341249</v>
      </c>
      <c r="J24" s="136">
        <v>-168</v>
      </c>
      <c r="K24" s="137">
        <v>-4.732394366197183</v>
      </c>
    </row>
    <row r="25" spans="1:11" s="32" customFormat="1" ht="12.95" customHeight="1" x14ac:dyDescent="0.2">
      <c r="A25" s="138" t="s">
        <v>399</v>
      </c>
      <c r="B25" s="136">
        <v>1775</v>
      </c>
      <c r="C25" s="136">
        <v>51</v>
      </c>
      <c r="D25" s="137">
        <v>2.9582366589327145</v>
      </c>
      <c r="E25" s="136">
        <v>16</v>
      </c>
      <c r="F25" s="137">
        <v>0.90960773166571918</v>
      </c>
      <c r="G25" s="136">
        <v>1272</v>
      </c>
      <c r="H25" s="136">
        <v>30</v>
      </c>
      <c r="I25" s="137">
        <v>2.4154589371980677</v>
      </c>
      <c r="J25" s="136">
        <v>-16</v>
      </c>
      <c r="K25" s="137">
        <v>-1.2422360248447204</v>
      </c>
    </row>
    <row r="26" spans="1:11" s="32" customFormat="1" ht="12.95" customHeight="1" x14ac:dyDescent="0.2">
      <c r="A26" s="138" t="s">
        <v>400</v>
      </c>
      <c r="B26" s="136">
        <v>11</v>
      </c>
      <c r="C26" s="136">
        <v>0</v>
      </c>
      <c r="D26" s="137">
        <v>0</v>
      </c>
      <c r="E26" s="136">
        <v>4</v>
      </c>
      <c r="F26" s="137">
        <v>57.142857142857146</v>
      </c>
      <c r="G26" s="136">
        <v>10</v>
      </c>
      <c r="H26" s="136">
        <v>1</v>
      </c>
      <c r="I26" s="137">
        <v>11.111111111111111</v>
      </c>
      <c r="J26" s="136">
        <v>4</v>
      </c>
      <c r="K26" s="137">
        <v>66.666666666666671</v>
      </c>
    </row>
    <row r="27" spans="1:11" s="32" customFormat="1" ht="12.95" customHeight="1" x14ac:dyDescent="0.2">
      <c r="A27" s="138" t="s">
        <v>401</v>
      </c>
      <c r="B27" s="136">
        <v>121</v>
      </c>
      <c r="C27" s="136">
        <v>13</v>
      </c>
      <c r="D27" s="137">
        <v>12.037037037037036</v>
      </c>
      <c r="E27" s="136">
        <v>15</v>
      </c>
      <c r="F27" s="137">
        <v>14.150943396226415</v>
      </c>
      <c r="G27" s="136">
        <v>86</v>
      </c>
      <c r="H27" s="136">
        <v>10</v>
      </c>
      <c r="I27" s="137">
        <v>13.157894736842104</v>
      </c>
      <c r="J27" s="136">
        <v>3</v>
      </c>
      <c r="K27" s="137">
        <v>3.6144578313253013</v>
      </c>
    </row>
    <row r="28" spans="1:11" s="32" customFormat="1" ht="12.95" customHeight="1" x14ac:dyDescent="0.2">
      <c r="A28" s="138" t="s">
        <v>402</v>
      </c>
      <c r="B28" s="136">
        <v>458</v>
      </c>
      <c r="C28" s="136">
        <v>0</v>
      </c>
      <c r="D28" s="137">
        <v>0</v>
      </c>
      <c r="E28" s="136">
        <v>37</v>
      </c>
      <c r="F28" s="137">
        <v>8.7885985748218527</v>
      </c>
      <c r="G28" s="136">
        <v>315</v>
      </c>
      <c r="H28" s="136">
        <v>4</v>
      </c>
      <c r="I28" s="137">
        <v>1.2861736334405145</v>
      </c>
      <c r="J28" s="136">
        <v>14</v>
      </c>
      <c r="K28" s="137">
        <v>4.6511627906976747</v>
      </c>
    </row>
    <row r="29" spans="1:11" s="32" customFormat="1" ht="12.95" customHeight="1" x14ac:dyDescent="0.2">
      <c r="A29" s="138" t="s">
        <v>403</v>
      </c>
      <c r="B29" s="136">
        <v>149</v>
      </c>
      <c r="C29" s="136">
        <v>-2</v>
      </c>
      <c r="D29" s="137">
        <v>-1.3245033112582782</v>
      </c>
      <c r="E29" s="136">
        <v>0</v>
      </c>
      <c r="F29" s="137">
        <v>0</v>
      </c>
      <c r="G29" s="136">
        <v>113</v>
      </c>
      <c r="H29" s="136">
        <v>-6</v>
      </c>
      <c r="I29" s="137">
        <v>-5.0420168067226889</v>
      </c>
      <c r="J29" s="136">
        <v>-4</v>
      </c>
      <c r="K29" s="137">
        <v>-3.4188034188034186</v>
      </c>
    </row>
    <row r="30" spans="1:11" s="32" customFormat="1" ht="12.95" customHeight="1" x14ac:dyDescent="0.2">
      <c r="A30" s="138" t="s">
        <v>404</v>
      </c>
      <c r="B30" s="136">
        <v>9</v>
      </c>
      <c r="C30" s="136">
        <v>0</v>
      </c>
      <c r="D30" s="137">
        <v>0</v>
      </c>
      <c r="E30" s="136">
        <v>-2</v>
      </c>
      <c r="F30" s="137">
        <v>-18.181818181818183</v>
      </c>
      <c r="G30" s="136">
        <v>4</v>
      </c>
      <c r="H30" s="136">
        <v>0</v>
      </c>
      <c r="I30" s="137">
        <v>0</v>
      </c>
      <c r="J30" s="136">
        <v>-4</v>
      </c>
      <c r="K30" s="137">
        <v>-50</v>
      </c>
    </row>
    <row r="31" spans="1:11" s="32" customFormat="1" ht="12.95" customHeight="1" x14ac:dyDescent="0.2">
      <c r="A31" s="138" t="s">
        <v>405</v>
      </c>
      <c r="B31" s="136">
        <v>58</v>
      </c>
      <c r="C31" s="136">
        <v>-4</v>
      </c>
      <c r="D31" s="137">
        <v>-6.4516129032258061</v>
      </c>
      <c r="E31" s="136">
        <v>-5</v>
      </c>
      <c r="F31" s="137">
        <v>-7.9365079365079367</v>
      </c>
      <c r="G31" s="136">
        <v>35</v>
      </c>
      <c r="H31" s="136">
        <v>-3</v>
      </c>
      <c r="I31" s="137">
        <v>-7.8947368421052628</v>
      </c>
      <c r="J31" s="136">
        <v>-9</v>
      </c>
      <c r="K31" s="137">
        <v>-20.454545454545453</v>
      </c>
    </row>
    <row r="32" spans="1:11" s="32" customFormat="1" ht="12.95" customHeight="1" x14ac:dyDescent="0.2">
      <c r="A32" s="138" t="s">
        <v>406</v>
      </c>
      <c r="B32" s="136">
        <v>2022</v>
      </c>
      <c r="C32" s="136">
        <v>11</v>
      </c>
      <c r="D32" s="137">
        <v>0.5469915464942815</v>
      </c>
      <c r="E32" s="136">
        <v>109</v>
      </c>
      <c r="F32" s="137">
        <v>5.6978567694720335</v>
      </c>
      <c r="G32" s="136">
        <v>1448</v>
      </c>
      <c r="H32" s="136">
        <v>5</v>
      </c>
      <c r="I32" s="137">
        <v>0.3465003465003465</v>
      </c>
      <c r="J32" s="136">
        <v>43</v>
      </c>
      <c r="K32" s="137">
        <v>3.0604982206405693</v>
      </c>
    </row>
    <row r="33" spans="1:11" s="32" customFormat="1" ht="12.95" customHeight="1" x14ac:dyDescent="0.2">
      <c r="A33" s="138" t="s">
        <v>407</v>
      </c>
      <c r="B33" s="136">
        <v>516</v>
      </c>
      <c r="C33" s="136">
        <v>13</v>
      </c>
      <c r="D33" s="137">
        <v>2.5844930417495031</v>
      </c>
      <c r="E33" s="136">
        <v>-35</v>
      </c>
      <c r="F33" s="137">
        <v>-6.3520871143375679</v>
      </c>
      <c r="G33" s="136">
        <v>364</v>
      </c>
      <c r="H33" s="136">
        <v>-3</v>
      </c>
      <c r="I33" s="137">
        <v>-0.81743869209809261</v>
      </c>
      <c r="J33" s="136">
        <v>-53</v>
      </c>
      <c r="K33" s="137">
        <v>-12.709832134292565</v>
      </c>
    </row>
    <row r="34" spans="1:11" s="32" customFormat="1" ht="12.95" customHeight="1" x14ac:dyDescent="0.2">
      <c r="A34" s="138" t="s">
        <v>408</v>
      </c>
      <c r="B34" s="136">
        <v>10</v>
      </c>
      <c r="C34" s="136">
        <v>0</v>
      </c>
      <c r="D34" s="137">
        <v>0</v>
      </c>
      <c r="E34" s="136">
        <v>5</v>
      </c>
      <c r="F34" s="137">
        <v>100</v>
      </c>
      <c r="G34" s="136">
        <v>7</v>
      </c>
      <c r="H34" s="136">
        <v>0</v>
      </c>
      <c r="I34" s="137">
        <v>0</v>
      </c>
      <c r="J34" s="136">
        <v>3</v>
      </c>
      <c r="K34" s="137">
        <v>75</v>
      </c>
    </row>
    <row r="35" spans="1:11" s="32" customFormat="1" ht="12.95" customHeight="1" x14ac:dyDescent="0.2">
      <c r="A35" s="138" t="s">
        <v>409</v>
      </c>
      <c r="B35" s="136">
        <v>43</v>
      </c>
      <c r="C35" s="136">
        <v>0</v>
      </c>
      <c r="D35" s="137">
        <v>0</v>
      </c>
      <c r="E35" s="136">
        <v>-4</v>
      </c>
      <c r="F35" s="137">
        <v>-8.5106382978723403</v>
      </c>
      <c r="G35" s="136">
        <v>34</v>
      </c>
      <c r="H35" s="136">
        <v>2</v>
      </c>
      <c r="I35" s="137">
        <v>6.25</v>
      </c>
      <c r="J35" s="136">
        <v>0</v>
      </c>
      <c r="K35" s="137">
        <v>0</v>
      </c>
    </row>
    <row r="36" spans="1:11" s="32" customFormat="1" ht="12.95" customHeight="1" x14ac:dyDescent="0.2">
      <c r="A36" s="138" t="s">
        <v>410</v>
      </c>
      <c r="B36" s="136">
        <v>556</v>
      </c>
      <c r="C36" s="136">
        <v>4</v>
      </c>
      <c r="D36" s="137">
        <v>0.72463768115942029</v>
      </c>
      <c r="E36" s="136">
        <v>-22</v>
      </c>
      <c r="F36" s="137">
        <v>-3.8062283737024223</v>
      </c>
      <c r="G36" s="136">
        <v>383</v>
      </c>
      <c r="H36" s="136">
        <v>5</v>
      </c>
      <c r="I36" s="137">
        <v>1.3227513227513228</v>
      </c>
      <c r="J36" s="136">
        <v>-33</v>
      </c>
      <c r="K36" s="137">
        <v>-7.9326923076923075</v>
      </c>
    </row>
    <row r="37" spans="1:11" s="32" customFormat="1" ht="12.95" customHeight="1" x14ac:dyDescent="0.2">
      <c r="A37" s="138" t="s">
        <v>411</v>
      </c>
      <c r="B37" s="136">
        <v>113</v>
      </c>
      <c r="C37" s="136">
        <v>3</v>
      </c>
      <c r="D37" s="137">
        <v>2.7272727272727271</v>
      </c>
      <c r="E37" s="136">
        <v>-6</v>
      </c>
      <c r="F37" s="137">
        <v>-5.0420168067226889</v>
      </c>
      <c r="G37" s="136">
        <v>84</v>
      </c>
      <c r="H37" s="136">
        <v>7</v>
      </c>
      <c r="I37" s="137">
        <v>9.0909090909090917</v>
      </c>
      <c r="J37" s="136">
        <v>-7</v>
      </c>
      <c r="K37" s="137">
        <v>-7.6923076923076925</v>
      </c>
    </row>
    <row r="38" spans="1:11" s="32" customFormat="1" ht="12.95" customHeight="1" x14ac:dyDescent="0.2">
      <c r="A38" s="138" t="s">
        <v>412</v>
      </c>
      <c r="B38" s="136">
        <v>214</v>
      </c>
      <c r="C38" s="136">
        <v>10</v>
      </c>
      <c r="D38" s="137">
        <v>4.9019607843137258</v>
      </c>
      <c r="E38" s="136">
        <v>-7</v>
      </c>
      <c r="F38" s="137">
        <v>-3.1674208144796379</v>
      </c>
      <c r="G38" s="136">
        <v>137</v>
      </c>
      <c r="H38" s="136">
        <v>5</v>
      </c>
      <c r="I38" s="137">
        <v>3.7878787878787881</v>
      </c>
      <c r="J38" s="136">
        <v>-11</v>
      </c>
      <c r="K38" s="137">
        <v>-7.4324324324324325</v>
      </c>
    </row>
    <row r="39" spans="1:11" s="32" customFormat="1" ht="12.95" customHeight="1" x14ac:dyDescent="0.2">
      <c r="A39" s="138" t="s">
        <v>413</v>
      </c>
      <c r="B39" s="136">
        <v>39</v>
      </c>
      <c r="C39" s="136">
        <v>-1</v>
      </c>
      <c r="D39" s="137">
        <v>-2.5</v>
      </c>
      <c r="E39" s="136">
        <v>-14</v>
      </c>
      <c r="F39" s="137">
        <v>-26.415094339622641</v>
      </c>
      <c r="G39" s="136">
        <v>28</v>
      </c>
      <c r="H39" s="136">
        <v>-1</v>
      </c>
      <c r="I39" s="137">
        <v>-3.4482758620689653</v>
      </c>
      <c r="J39" s="136">
        <v>-6</v>
      </c>
      <c r="K39" s="137">
        <v>-17.647058823529413</v>
      </c>
    </row>
    <row r="40" spans="1:11" s="32" customFormat="1" ht="12.95" customHeight="1" x14ac:dyDescent="0.2">
      <c r="A40" s="138" t="s">
        <v>414</v>
      </c>
      <c r="B40" s="136">
        <v>202</v>
      </c>
      <c r="C40" s="136">
        <v>-2</v>
      </c>
      <c r="D40" s="137">
        <v>-0.98039215686274506</v>
      </c>
      <c r="E40" s="136">
        <v>-3</v>
      </c>
      <c r="F40" s="137">
        <v>-1.4634146341463414</v>
      </c>
      <c r="G40" s="136">
        <v>148</v>
      </c>
      <c r="H40" s="136">
        <v>-3</v>
      </c>
      <c r="I40" s="137">
        <v>-1.9867549668874172</v>
      </c>
      <c r="J40" s="136">
        <v>-13</v>
      </c>
      <c r="K40" s="137">
        <v>-8.0745341614906838</v>
      </c>
    </row>
    <row r="41" spans="1:11" s="32" customFormat="1" ht="12.95" customHeight="1" x14ac:dyDescent="0.2">
      <c r="A41" s="138" t="s">
        <v>415</v>
      </c>
      <c r="B41" s="136">
        <v>324</v>
      </c>
      <c r="C41" s="136">
        <v>4</v>
      </c>
      <c r="D41" s="137">
        <v>1.25</v>
      </c>
      <c r="E41" s="136">
        <v>-2</v>
      </c>
      <c r="F41" s="137">
        <v>-0.61349693251533743</v>
      </c>
      <c r="G41" s="136">
        <v>227</v>
      </c>
      <c r="H41" s="136">
        <v>2</v>
      </c>
      <c r="I41" s="137">
        <v>0.88888888888888884</v>
      </c>
      <c r="J41" s="136">
        <v>-16</v>
      </c>
      <c r="K41" s="137">
        <v>-6.5843621399176957</v>
      </c>
    </row>
    <row r="42" spans="1:11" s="32" customFormat="1" ht="12.95" customHeight="1" x14ac:dyDescent="0.2">
      <c r="A42" s="138" t="s">
        <v>416</v>
      </c>
      <c r="B42" s="136">
        <v>619</v>
      </c>
      <c r="C42" s="136">
        <v>5</v>
      </c>
      <c r="D42" s="137">
        <v>0.81433224755700329</v>
      </c>
      <c r="E42" s="136">
        <v>33</v>
      </c>
      <c r="F42" s="137">
        <v>5.6313993174061432</v>
      </c>
      <c r="G42" s="136">
        <v>437</v>
      </c>
      <c r="H42" s="136">
        <v>-5</v>
      </c>
      <c r="I42" s="137">
        <v>-1.1312217194570136</v>
      </c>
      <c r="J42" s="136">
        <v>-7</v>
      </c>
      <c r="K42" s="137">
        <v>-1.5765765765765767</v>
      </c>
    </row>
    <row r="43" spans="1:11" s="32" customFormat="1" ht="12.95" customHeight="1" x14ac:dyDescent="0.2">
      <c r="A43" s="138" t="s">
        <v>417</v>
      </c>
      <c r="B43" s="136">
        <v>457</v>
      </c>
      <c r="C43" s="136">
        <v>-5</v>
      </c>
      <c r="D43" s="137">
        <v>-1.0822510822510822</v>
      </c>
      <c r="E43" s="136">
        <v>-35</v>
      </c>
      <c r="F43" s="137">
        <v>-7.1138211382113825</v>
      </c>
      <c r="G43" s="136">
        <v>335</v>
      </c>
      <c r="H43" s="136">
        <v>-3</v>
      </c>
      <c r="I43" s="137">
        <v>-0.8875739644970414</v>
      </c>
      <c r="J43" s="136">
        <v>-47</v>
      </c>
      <c r="K43" s="137">
        <v>-12.303664921465968</v>
      </c>
    </row>
    <row r="44" spans="1:11" ht="12.95" customHeight="1" x14ac:dyDescent="0.2">
      <c r="A44" s="138" t="s">
        <v>418</v>
      </c>
      <c r="B44" s="136">
        <v>34</v>
      </c>
      <c r="C44" s="136">
        <v>-1</v>
      </c>
      <c r="D44" s="137">
        <v>-2.8571428571428572</v>
      </c>
      <c r="E44" s="136">
        <v>-4</v>
      </c>
      <c r="F44" s="137">
        <v>-10.526315789473685</v>
      </c>
      <c r="G44" s="136">
        <v>23</v>
      </c>
      <c r="H44" s="136">
        <v>1</v>
      </c>
      <c r="I44" s="137">
        <v>4.5454545454545459</v>
      </c>
      <c r="J44" s="136">
        <v>-2</v>
      </c>
      <c r="K44" s="137">
        <v>-8</v>
      </c>
    </row>
    <row r="45" spans="1:11" ht="12.95" customHeight="1" x14ac:dyDescent="0.2">
      <c r="A45" s="125" t="s">
        <v>419</v>
      </c>
      <c r="B45" s="136">
        <v>191</v>
      </c>
      <c r="C45" s="136">
        <v>4</v>
      </c>
      <c r="D45" s="137">
        <v>2.1390374331550803</v>
      </c>
      <c r="E45" s="136">
        <v>5</v>
      </c>
      <c r="F45" s="137">
        <v>2.6881720430107525</v>
      </c>
      <c r="G45" s="136">
        <v>130</v>
      </c>
      <c r="H45" s="136">
        <v>0</v>
      </c>
      <c r="I45" s="137">
        <v>0</v>
      </c>
      <c r="J45" s="136">
        <v>-8</v>
      </c>
      <c r="K45" s="137">
        <v>-5.7971014492753623</v>
      </c>
    </row>
    <row r="46" spans="1:11" ht="12.95" customHeight="1" x14ac:dyDescent="0.2">
      <c r="A46" s="138" t="s">
        <v>420</v>
      </c>
      <c r="B46" s="136">
        <v>278</v>
      </c>
      <c r="C46" s="136">
        <v>9</v>
      </c>
      <c r="D46" s="137">
        <v>3.3457249070631971</v>
      </c>
      <c r="E46" s="136">
        <v>3</v>
      </c>
      <c r="F46" s="137">
        <v>1.0909090909090908</v>
      </c>
      <c r="G46" s="136">
        <v>198</v>
      </c>
      <c r="H46" s="136">
        <v>14</v>
      </c>
      <c r="I46" s="137">
        <v>7.6086956521739131</v>
      </c>
      <c r="J46" s="136">
        <v>14</v>
      </c>
      <c r="K46" s="137">
        <v>7.6086956521739131</v>
      </c>
    </row>
    <row r="47" spans="1:11" ht="12.95" customHeight="1" x14ac:dyDescent="0.2">
      <c r="A47" s="138" t="s">
        <v>421</v>
      </c>
      <c r="B47" s="136">
        <v>227</v>
      </c>
      <c r="C47" s="136">
        <v>5</v>
      </c>
      <c r="D47" s="137">
        <v>2.2522522522522523</v>
      </c>
      <c r="E47" s="136">
        <v>6</v>
      </c>
      <c r="F47" s="137">
        <v>2.7149321266968327</v>
      </c>
      <c r="G47" s="136">
        <v>158</v>
      </c>
      <c r="H47" s="136">
        <v>-4</v>
      </c>
      <c r="I47" s="137">
        <v>-2.4691358024691357</v>
      </c>
      <c r="J47" s="136">
        <v>-12</v>
      </c>
      <c r="K47" s="137">
        <v>-7.0588235294117645</v>
      </c>
    </row>
    <row r="48" spans="1:11" ht="12.95" customHeight="1" x14ac:dyDescent="0.2">
      <c r="A48" s="138" t="s">
        <v>422</v>
      </c>
      <c r="B48" s="136">
        <v>493</v>
      </c>
      <c r="C48" s="136">
        <v>11</v>
      </c>
      <c r="D48" s="137">
        <v>2.2821576763485476</v>
      </c>
      <c r="E48" s="136">
        <v>-33</v>
      </c>
      <c r="F48" s="137">
        <v>-6.2737642585551328</v>
      </c>
      <c r="G48" s="136">
        <v>352</v>
      </c>
      <c r="H48" s="136">
        <v>8</v>
      </c>
      <c r="I48" s="137">
        <v>2.3255813953488373</v>
      </c>
      <c r="J48" s="136">
        <v>-43</v>
      </c>
      <c r="K48" s="137">
        <v>-10.886075949367088</v>
      </c>
    </row>
    <row r="49" spans="1:11" ht="12.95" customHeight="1" x14ac:dyDescent="0.2">
      <c r="A49" s="138" t="s">
        <v>423</v>
      </c>
      <c r="B49" s="136">
        <v>16</v>
      </c>
      <c r="C49" s="136">
        <v>2</v>
      </c>
      <c r="D49" s="137">
        <v>14.285714285714286</v>
      </c>
      <c r="E49" s="136">
        <v>4</v>
      </c>
      <c r="F49" s="137">
        <v>33.333333333333336</v>
      </c>
      <c r="G49" s="136">
        <v>12</v>
      </c>
      <c r="H49" s="136">
        <v>1</v>
      </c>
      <c r="I49" s="137">
        <v>9.0909090909090917</v>
      </c>
      <c r="J49" s="136">
        <v>2</v>
      </c>
      <c r="K49" s="137">
        <v>20</v>
      </c>
    </row>
    <row r="50" spans="1:11" ht="12.95" customHeight="1" x14ac:dyDescent="0.2">
      <c r="A50" s="138" t="s">
        <v>424</v>
      </c>
      <c r="B50" s="136">
        <v>1833</v>
      </c>
      <c r="C50" s="136">
        <v>49</v>
      </c>
      <c r="D50" s="137">
        <v>2.7466367713004485</v>
      </c>
      <c r="E50" s="136">
        <v>-62</v>
      </c>
      <c r="F50" s="137">
        <v>-3.2717678100263852</v>
      </c>
      <c r="G50" s="136">
        <v>1277</v>
      </c>
      <c r="H50" s="136">
        <v>16</v>
      </c>
      <c r="I50" s="137">
        <v>1.2688342585249801</v>
      </c>
      <c r="J50" s="136">
        <v>-94</v>
      </c>
      <c r="K50" s="137">
        <v>-6.8563092633114513</v>
      </c>
    </row>
    <row r="51" spans="1:11" ht="12.95" customHeight="1" x14ac:dyDescent="0.2">
      <c r="A51" s="138" t="s">
        <v>425</v>
      </c>
      <c r="B51" s="136">
        <v>310</v>
      </c>
      <c r="C51" s="136">
        <v>-13</v>
      </c>
      <c r="D51" s="137">
        <v>-4.0247678018575854</v>
      </c>
      <c r="E51" s="136">
        <v>-14</v>
      </c>
      <c r="F51" s="137">
        <v>-4.3209876543209873</v>
      </c>
      <c r="G51" s="136">
        <v>228</v>
      </c>
      <c r="H51" s="136">
        <v>-15</v>
      </c>
      <c r="I51" s="137">
        <v>-6.1728395061728394</v>
      </c>
      <c r="J51" s="136">
        <v>-10</v>
      </c>
      <c r="K51" s="137">
        <v>-4.2016806722689077</v>
      </c>
    </row>
    <row r="52" spans="1:11" ht="12.95" customHeight="1" x14ac:dyDescent="0.2">
      <c r="A52" s="138" t="s">
        <v>426</v>
      </c>
      <c r="B52" s="136">
        <v>131</v>
      </c>
      <c r="C52" s="136">
        <v>-1</v>
      </c>
      <c r="D52" s="137">
        <v>-0.75757575757575757</v>
      </c>
      <c r="E52" s="136">
        <v>-16</v>
      </c>
      <c r="F52" s="137">
        <v>-10.884353741496598</v>
      </c>
      <c r="G52" s="136">
        <v>107</v>
      </c>
      <c r="H52" s="136">
        <v>6</v>
      </c>
      <c r="I52" s="137">
        <v>5.9405940594059405</v>
      </c>
      <c r="J52" s="136">
        <v>-12</v>
      </c>
      <c r="K52" s="137">
        <v>-10.084033613445378</v>
      </c>
    </row>
    <row r="53" spans="1:11" ht="12.95" customHeight="1" x14ac:dyDescent="0.2">
      <c r="A53" s="138" t="s">
        <v>427</v>
      </c>
      <c r="B53" s="136">
        <v>717</v>
      </c>
      <c r="C53" s="136">
        <v>26</v>
      </c>
      <c r="D53" s="137">
        <v>3.7626628075253254</v>
      </c>
      <c r="E53" s="136">
        <v>-9</v>
      </c>
      <c r="F53" s="137">
        <v>-1.2396694214876034</v>
      </c>
      <c r="G53" s="136">
        <v>508</v>
      </c>
      <c r="H53" s="136">
        <v>14</v>
      </c>
      <c r="I53" s="137">
        <v>2.834008097165992</v>
      </c>
      <c r="J53" s="136">
        <v>-42</v>
      </c>
      <c r="K53" s="137">
        <v>-7.6363636363636367</v>
      </c>
    </row>
    <row r="54" spans="1:11" ht="12.95" customHeight="1" x14ac:dyDescent="0.2">
      <c r="A54" s="138" t="s">
        <v>428</v>
      </c>
      <c r="B54" s="136">
        <v>576</v>
      </c>
      <c r="C54" s="136">
        <v>-5</v>
      </c>
      <c r="D54" s="137">
        <v>-0.86058519793459554</v>
      </c>
      <c r="E54" s="136">
        <v>-23</v>
      </c>
      <c r="F54" s="137">
        <v>-3.8397328881469117</v>
      </c>
      <c r="G54" s="136">
        <v>433</v>
      </c>
      <c r="H54" s="136">
        <v>-6</v>
      </c>
      <c r="I54" s="137">
        <v>-1.3667425968109339</v>
      </c>
      <c r="J54" s="136">
        <v>-31</v>
      </c>
      <c r="K54" s="137">
        <v>-6.681034482758621</v>
      </c>
    </row>
    <row r="55" spans="1:11" ht="12.95" customHeight="1" x14ac:dyDescent="0.2">
      <c r="A55" s="138" t="s">
        <v>429</v>
      </c>
      <c r="B55" s="136">
        <v>3089</v>
      </c>
      <c r="C55" s="136">
        <v>15</v>
      </c>
      <c r="D55" s="137">
        <v>0.48796356538711777</v>
      </c>
      <c r="E55" s="136">
        <v>-24</v>
      </c>
      <c r="F55" s="137">
        <v>-0.77096048827497587</v>
      </c>
      <c r="G55" s="136">
        <v>2108</v>
      </c>
      <c r="H55" s="136">
        <v>11</v>
      </c>
      <c r="I55" s="137">
        <v>0.52455889365760611</v>
      </c>
      <c r="J55" s="136">
        <v>-65</v>
      </c>
      <c r="K55" s="137">
        <v>-2.9912563276576161</v>
      </c>
    </row>
    <row r="56" spans="1:11" ht="12.95" customHeight="1" x14ac:dyDescent="0.2">
      <c r="A56" s="138" t="s">
        <v>430</v>
      </c>
      <c r="B56" s="136">
        <v>512</v>
      </c>
      <c r="C56" s="136">
        <v>0</v>
      </c>
      <c r="D56" s="137">
        <v>0</v>
      </c>
      <c r="E56" s="136">
        <v>-3</v>
      </c>
      <c r="F56" s="137">
        <v>-0.58252427184466016</v>
      </c>
      <c r="G56" s="136">
        <v>389</v>
      </c>
      <c r="H56" s="136">
        <v>9</v>
      </c>
      <c r="I56" s="137">
        <v>2.3684210526315788</v>
      </c>
      <c r="J56" s="136">
        <v>5</v>
      </c>
      <c r="K56" s="137">
        <v>1.3020833333333333</v>
      </c>
    </row>
    <row r="57" spans="1:11" ht="12.95" customHeight="1" x14ac:dyDescent="0.2">
      <c r="A57" s="138" t="s">
        <v>431</v>
      </c>
      <c r="B57" s="136">
        <v>4824</v>
      </c>
      <c r="C57" s="136">
        <v>96</v>
      </c>
      <c r="D57" s="137">
        <v>2.030456852791878</v>
      </c>
      <c r="E57" s="136">
        <v>-79</v>
      </c>
      <c r="F57" s="137">
        <v>-1.6112584132163981</v>
      </c>
      <c r="G57" s="136">
        <v>3382</v>
      </c>
      <c r="H57" s="136">
        <v>100</v>
      </c>
      <c r="I57" s="137">
        <v>3.0469226081657528</v>
      </c>
      <c r="J57" s="136">
        <v>-112</v>
      </c>
      <c r="K57" s="137">
        <v>-3.2054951345163136</v>
      </c>
    </row>
    <row r="58" spans="1:11" ht="12.95" customHeight="1" x14ac:dyDescent="0.2">
      <c r="A58" s="138" t="s">
        <v>432</v>
      </c>
      <c r="B58" s="136">
        <v>59</v>
      </c>
      <c r="C58" s="136">
        <v>-2</v>
      </c>
      <c r="D58" s="137">
        <v>-3.278688524590164</v>
      </c>
      <c r="E58" s="136">
        <v>2</v>
      </c>
      <c r="F58" s="137">
        <v>3.5087719298245612</v>
      </c>
      <c r="G58" s="136">
        <v>40</v>
      </c>
      <c r="H58" s="136">
        <v>1</v>
      </c>
      <c r="I58" s="137">
        <v>2.5641025641025643</v>
      </c>
      <c r="J58" s="136">
        <v>-6</v>
      </c>
      <c r="K58" s="137">
        <v>-13.043478260869565</v>
      </c>
    </row>
    <row r="59" spans="1:11" ht="12.95" customHeight="1" x14ac:dyDescent="0.2">
      <c r="A59" s="138" t="s">
        <v>433</v>
      </c>
      <c r="B59" s="136">
        <v>5082</v>
      </c>
      <c r="C59" s="136">
        <v>117</v>
      </c>
      <c r="D59" s="137">
        <v>2.3564954682779455</v>
      </c>
      <c r="E59" s="136">
        <v>-37</v>
      </c>
      <c r="F59" s="137">
        <v>-0.7227974213713616</v>
      </c>
      <c r="G59" s="136">
        <v>3401</v>
      </c>
      <c r="H59" s="136">
        <v>34</v>
      </c>
      <c r="I59" s="137">
        <v>1.0098010098010097</v>
      </c>
      <c r="J59" s="136">
        <v>-260</v>
      </c>
      <c r="K59" s="137">
        <v>-7.1018847309478286</v>
      </c>
    </row>
    <row r="60" spans="1:11" ht="12.95" customHeight="1" x14ac:dyDescent="0.2">
      <c r="A60" s="138" t="s">
        <v>434</v>
      </c>
      <c r="B60" s="136">
        <v>363</v>
      </c>
      <c r="C60" s="136">
        <v>3</v>
      </c>
      <c r="D60" s="137">
        <v>0.83333333333333337</v>
      </c>
      <c r="E60" s="136">
        <v>21</v>
      </c>
      <c r="F60" s="137">
        <v>6.1403508771929829</v>
      </c>
      <c r="G60" s="136">
        <v>257</v>
      </c>
      <c r="H60" s="136">
        <v>-4</v>
      </c>
      <c r="I60" s="137">
        <v>-1.5325670498084292</v>
      </c>
      <c r="J60" s="136">
        <v>10</v>
      </c>
      <c r="K60" s="137">
        <v>4.048582995951417</v>
      </c>
    </row>
    <row r="61" spans="1:11" ht="12.95" customHeight="1" x14ac:dyDescent="0.2">
      <c r="A61" s="138" t="s">
        <v>435</v>
      </c>
      <c r="B61" s="136">
        <v>190</v>
      </c>
      <c r="C61" s="136">
        <v>-14</v>
      </c>
      <c r="D61" s="137">
        <v>-6.8627450980392153</v>
      </c>
      <c r="E61" s="136">
        <v>-20</v>
      </c>
      <c r="F61" s="137">
        <v>-9.5238095238095237</v>
      </c>
      <c r="G61" s="136">
        <v>124</v>
      </c>
      <c r="H61" s="136">
        <v>-1</v>
      </c>
      <c r="I61" s="137">
        <v>-0.8</v>
      </c>
      <c r="J61" s="136">
        <v>-31</v>
      </c>
      <c r="K61" s="137">
        <v>-20</v>
      </c>
    </row>
    <row r="62" spans="1:11" ht="12.95" customHeight="1" x14ac:dyDescent="0.2">
      <c r="A62" s="138" t="s">
        <v>436</v>
      </c>
      <c r="B62" s="136">
        <v>474</v>
      </c>
      <c r="C62" s="136">
        <v>3</v>
      </c>
      <c r="D62" s="137">
        <v>0.63694267515923564</v>
      </c>
      <c r="E62" s="136">
        <v>-17</v>
      </c>
      <c r="F62" s="137">
        <v>-3.4623217922606924</v>
      </c>
      <c r="G62" s="136">
        <v>354</v>
      </c>
      <c r="H62" s="136">
        <v>6</v>
      </c>
      <c r="I62" s="137">
        <v>1.7241379310344827</v>
      </c>
      <c r="J62" s="136">
        <v>-11</v>
      </c>
      <c r="K62" s="137">
        <v>-3.0136986301369864</v>
      </c>
    </row>
    <row r="63" spans="1:11" ht="12.95" customHeight="1" x14ac:dyDescent="0.2">
      <c r="A63" s="138" t="s">
        <v>437</v>
      </c>
      <c r="B63" s="136">
        <v>584</v>
      </c>
      <c r="C63" s="136">
        <v>24</v>
      </c>
      <c r="D63" s="137">
        <v>4.2857142857142856</v>
      </c>
      <c r="E63" s="136">
        <v>53</v>
      </c>
      <c r="F63" s="137">
        <v>9.9811676082862526</v>
      </c>
      <c r="G63" s="136">
        <v>433</v>
      </c>
      <c r="H63" s="136">
        <v>22</v>
      </c>
      <c r="I63" s="137">
        <v>5.3527980535279802</v>
      </c>
      <c r="J63" s="136">
        <v>20</v>
      </c>
      <c r="K63" s="137">
        <v>4.8426150121065374</v>
      </c>
    </row>
    <row r="64" spans="1:11" ht="12.95" customHeight="1" x14ac:dyDescent="0.2">
      <c r="A64" s="138" t="s">
        <v>438</v>
      </c>
      <c r="B64" s="136">
        <v>1016</v>
      </c>
      <c r="C64" s="136">
        <v>-3</v>
      </c>
      <c r="D64" s="137">
        <v>-0.29440628066732089</v>
      </c>
      <c r="E64" s="136">
        <v>-14</v>
      </c>
      <c r="F64" s="137">
        <v>-1.3592233009708738</v>
      </c>
      <c r="G64" s="136">
        <v>706</v>
      </c>
      <c r="H64" s="136">
        <v>-2</v>
      </c>
      <c r="I64" s="137">
        <v>-0.2824858757062147</v>
      </c>
      <c r="J64" s="136">
        <v>-49</v>
      </c>
      <c r="K64" s="137">
        <v>-6.4900662251655632</v>
      </c>
    </row>
    <row r="65" spans="1:11" ht="12.95" customHeight="1" x14ac:dyDescent="0.2">
      <c r="A65" s="138" t="s">
        <v>439</v>
      </c>
      <c r="B65" s="136">
        <v>109</v>
      </c>
      <c r="C65" s="136">
        <v>5</v>
      </c>
      <c r="D65" s="137">
        <v>4.8076923076923075</v>
      </c>
      <c r="E65" s="136">
        <v>-4</v>
      </c>
      <c r="F65" s="137">
        <v>-3.5398230088495577</v>
      </c>
      <c r="G65" s="136">
        <v>84</v>
      </c>
      <c r="H65" s="136">
        <v>2</v>
      </c>
      <c r="I65" s="137">
        <v>2.4390243902439024</v>
      </c>
      <c r="J65" s="136">
        <v>0</v>
      </c>
      <c r="K65" s="137">
        <v>0</v>
      </c>
    </row>
    <row r="66" spans="1:11" ht="12.95" customHeight="1" x14ac:dyDescent="0.2">
      <c r="A66" s="138" t="s">
        <v>440</v>
      </c>
      <c r="B66" s="136">
        <v>150</v>
      </c>
      <c r="C66" s="136">
        <v>-7</v>
      </c>
      <c r="D66" s="137">
        <v>-4.4585987261146496</v>
      </c>
      <c r="E66" s="136">
        <v>-9</v>
      </c>
      <c r="F66" s="137">
        <v>-5.6603773584905657</v>
      </c>
      <c r="G66" s="136">
        <v>112</v>
      </c>
      <c r="H66" s="136">
        <v>-8</v>
      </c>
      <c r="I66" s="137">
        <v>-6.666666666666667</v>
      </c>
      <c r="J66" s="136">
        <v>-6</v>
      </c>
      <c r="K66" s="137">
        <v>-5.0847457627118642</v>
      </c>
    </row>
    <row r="67" spans="1:11" ht="12.95" customHeight="1" x14ac:dyDescent="0.2">
      <c r="A67" s="138" t="s">
        <v>441</v>
      </c>
      <c r="B67" s="136">
        <v>153</v>
      </c>
      <c r="C67" s="136">
        <v>-1</v>
      </c>
      <c r="D67" s="137">
        <v>-0.64935064935064934</v>
      </c>
      <c r="E67" s="136">
        <v>-4</v>
      </c>
      <c r="F67" s="137">
        <v>-2.5477707006369426</v>
      </c>
      <c r="G67" s="136">
        <v>119</v>
      </c>
      <c r="H67" s="136">
        <v>0</v>
      </c>
      <c r="I67" s="137">
        <v>0</v>
      </c>
      <c r="J67" s="136">
        <v>-9</v>
      </c>
      <c r="K67" s="137">
        <v>-7.03125</v>
      </c>
    </row>
    <row r="68" spans="1:11" ht="12.95" customHeight="1" x14ac:dyDescent="0.2">
      <c r="A68" s="138" t="s">
        <v>442</v>
      </c>
      <c r="B68" s="136">
        <v>13898</v>
      </c>
      <c r="C68" s="136">
        <v>75</v>
      </c>
      <c r="D68" s="137">
        <v>0.54257397091803516</v>
      </c>
      <c r="E68" s="136">
        <v>-883</v>
      </c>
      <c r="F68" s="137">
        <v>-5.973885393410459</v>
      </c>
      <c r="G68" s="136">
        <v>9706</v>
      </c>
      <c r="H68" s="136">
        <v>86</v>
      </c>
      <c r="I68" s="137">
        <v>0.89397089397089402</v>
      </c>
      <c r="J68" s="136">
        <v>-847</v>
      </c>
      <c r="K68" s="137">
        <v>-8.026153700369564</v>
      </c>
    </row>
    <row r="69" spans="1:11" ht="12.95" customHeight="1" x14ac:dyDescent="0.2">
      <c r="A69" s="138" t="s">
        <v>443</v>
      </c>
      <c r="B69" s="136">
        <v>439</v>
      </c>
      <c r="C69" s="136">
        <v>21</v>
      </c>
      <c r="D69" s="137">
        <v>5.0239234449760763</v>
      </c>
      <c r="E69" s="136">
        <v>-33</v>
      </c>
      <c r="F69" s="137">
        <v>-6.9915254237288131</v>
      </c>
      <c r="G69" s="136">
        <v>330</v>
      </c>
      <c r="H69" s="136">
        <v>12</v>
      </c>
      <c r="I69" s="137">
        <v>3.7735849056603774</v>
      </c>
      <c r="J69" s="136">
        <v>-24</v>
      </c>
      <c r="K69" s="137">
        <v>-6.7796610169491522</v>
      </c>
    </row>
    <row r="70" spans="1:11" ht="12.95" customHeight="1" x14ac:dyDescent="0.2">
      <c r="A70" s="138" t="s">
        <v>444</v>
      </c>
      <c r="B70" s="136">
        <v>189</v>
      </c>
      <c r="C70" s="136">
        <v>2</v>
      </c>
      <c r="D70" s="137">
        <v>1.0695187165775402</v>
      </c>
      <c r="E70" s="136">
        <v>-16</v>
      </c>
      <c r="F70" s="137">
        <v>-7.8048780487804876</v>
      </c>
      <c r="G70" s="136">
        <v>149</v>
      </c>
      <c r="H70" s="136">
        <v>1</v>
      </c>
      <c r="I70" s="137">
        <v>0.67567567567567566</v>
      </c>
      <c r="J70" s="136">
        <v>-5</v>
      </c>
      <c r="K70" s="137">
        <v>-3.2467532467532467</v>
      </c>
    </row>
    <row r="71" spans="1:11" ht="12.95" customHeight="1" x14ac:dyDescent="0.2">
      <c r="A71" s="138" t="s">
        <v>445</v>
      </c>
      <c r="B71" s="136">
        <v>2137</v>
      </c>
      <c r="C71" s="136">
        <v>10</v>
      </c>
      <c r="D71" s="137">
        <v>0.4701457451810061</v>
      </c>
      <c r="E71" s="136">
        <v>12</v>
      </c>
      <c r="F71" s="137">
        <v>0.56470588235294117</v>
      </c>
      <c r="G71" s="136">
        <v>1553</v>
      </c>
      <c r="H71" s="136">
        <v>21</v>
      </c>
      <c r="I71" s="137">
        <v>1.370757180156658</v>
      </c>
      <c r="J71" s="136">
        <v>-6</v>
      </c>
      <c r="K71" s="137">
        <v>-0.38486209108402825</v>
      </c>
    </row>
    <row r="72" spans="1:11" ht="12.95" customHeight="1" x14ac:dyDescent="0.2">
      <c r="A72" s="138" t="s">
        <v>446</v>
      </c>
      <c r="B72" s="136">
        <v>25</v>
      </c>
      <c r="C72" s="136">
        <v>0</v>
      </c>
      <c r="D72" s="137">
        <v>0</v>
      </c>
      <c r="E72" s="136">
        <v>-1</v>
      </c>
      <c r="F72" s="137">
        <v>-3.8461538461538463</v>
      </c>
      <c r="G72" s="136">
        <v>17</v>
      </c>
      <c r="H72" s="136">
        <v>-1</v>
      </c>
      <c r="I72" s="137">
        <v>-5.5555555555555554</v>
      </c>
      <c r="J72" s="136">
        <v>0</v>
      </c>
      <c r="K72" s="137">
        <v>0</v>
      </c>
    </row>
    <row r="73" spans="1:11" ht="12.95" customHeight="1" x14ac:dyDescent="0.2">
      <c r="A73" s="138" t="s">
        <v>447</v>
      </c>
      <c r="B73" s="136">
        <v>32</v>
      </c>
      <c r="C73" s="136">
        <v>1</v>
      </c>
      <c r="D73" s="137">
        <v>3.225806451612903</v>
      </c>
      <c r="E73" s="136">
        <v>4</v>
      </c>
      <c r="F73" s="137">
        <v>14.285714285714286</v>
      </c>
      <c r="G73" s="136">
        <v>25</v>
      </c>
      <c r="H73" s="136">
        <v>2</v>
      </c>
      <c r="I73" s="137">
        <v>8.695652173913043</v>
      </c>
      <c r="J73" s="136">
        <v>5</v>
      </c>
      <c r="K73" s="137">
        <v>25</v>
      </c>
    </row>
    <row r="74" spans="1:11" ht="12.95" customHeight="1" x14ac:dyDescent="0.2">
      <c r="A74" s="138" t="s">
        <v>448</v>
      </c>
      <c r="B74" s="136">
        <v>10</v>
      </c>
      <c r="C74" s="136">
        <v>-2</v>
      </c>
      <c r="D74" s="137">
        <v>-16.666666666666668</v>
      </c>
      <c r="E74" s="136">
        <v>-8</v>
      </c>
      <c r="F74" s="137">
        <v>-44.444444444444443</v>
      </c>
      <c r="G74" s="136">
        <v>9</v>
      </c>
      <c r="H74" s="136">
        <v>-2</v>
      </c>
      <c r="I74" s="137">
        <v>-18.181818181818183</v>
      </c>
      <c r="J74" s="136">
        <v>-7</v>
      </c>
      <c r="K74" s="137">
        <v>-43.75</v>
      </c>
    </row>
    <row r="75" spans="1:11" ht="12.95" customHeight="1" x14ac:dyDescent="0.2">
      <c r="A75" s="138" t="s">
        <v>449</v>
      </c>
      <c r="B75" s="136">
        <v>12920</v>
      </c>
      <c r="C75" s="136">
        <v>260</v>
      </c>
      <c r="D75" s="137">
        <v>2.0537124802527646</v>
      </c>
      <c r="E75" s="136">
        <v>437</v>
      </c>
      <c r="F75" s="137">
        <v>3.5007610350076104</v>
      </c>
      <c r="G75" s="136">
        <v>8611</v>
      </c>
      <c r="H75" s="136">
        <v>56</v>
      </c>
      <c r="I75" s="137">
        <v>0.6545879602571596</v>
      </c>
      <c r="J75" s="136">
        <v>-279</v>
      </c>
      <c r="K75" s="137">
        <v>-3.1383577052868392</v>
      </c>
    </row>
    <row r="76" spans="1:11" ht="12.95" customHeight="1" x14ac:dyDescent="0.2">
      <c r="A76" s="138" t="s">
        <v>450</v>
      </c>
      <c r="B76" s="136">
        <v>537</v>
      </c>
      <c r="C76" s="136">
        <v>-10</v>
      </c>
      <c r="D76" s="137">
        <v>-1.8281535648994516</v>
      </c>
      <c r="E76" s="136">
        <v>0</v>
      </c>
      <c r="F76" s="137">
        <v>0</v>
      </c>
      <c r="G76" s="136">
        <v>380</v>
      </c>
      <c r="H76" s="136">
        <v>-11</v>
      </c>
      <c r="I76" s="137">
        <v>-2.8132992327365729</v>
      </c>
      <c r="J76" s="136">
        <v>-18</v>
      </c>
      <c r="K76" s="137">
        <v>-4.5226130653266328</v>
      </c>
    </row>
    <row r="77" spans="1:11" ht="12.95" customHeight="1" x14ac:dyDescent="0.2">
      <c r="A77" s="138" t="s">
        <v>451</v>
      </c>
      <c r="B77" s="136">
        <v>463</v>
      </c>
      <c r="C77" s="136">
        <v>10</v>
      </c>
      <c r="D77" s="137">
        <v>2.2075055187637971</v>
      </c>
      <c r="E77" s="136">
        <v>12</v>
      </c>
      <c r="F77" s="137">
        <v>2.6607538802660753</v>
      </c>
      <c r="G77" s="136">
        <v>348</v>
      </c>
      <c r="H77" s="136">
        <v>8</v>
      </c>
      <c r="I77" s="137">
        <v>2.3529411764705883</v>
      </c>
      <c r="J77" s="136">
        <v>-6</v>
      </c>
      <c r="K77" s="137">
        <v>-1.6949152542372881</v>
      </c>
    </row>
    <row r="78" spans="1:11" ht="12.95" customHeight="1" x14ac:dyDescent="0.2">
      <c r="A78" s="138" t="s">
        <v>452</v>
      </c>
      <c r="B78" s="136">
        <v>964</v>
      </c>
      <c r="C78" s="136">
        <v>5</v>
      </c>
      <c r="D78" s="137">
        <v>0.52137643378519294</v>
      </c>
      <c r="E78" s="136">
        <v>-5</v>
      </c>
      <c r="F78" s="137">
        <v>-0.51599587203302377</v>
      </c>
      <c r="G78" s="136">
        <v>672</v>
      </c>
      <c r="H78" s="136">
        <v>10</v>
      </c>
      <c r="I78" s="137">
        <v>1.5105740181268883</v>
      </c>
      <c r="J78" s="136">
        <v>-56</v>
      </c>
      <c r="K78" s="137">
        <v>-7.6923076923076925</v>
      </c>
    </row>
    <row r="79" spans="1:11" ht="12.95" customHeight="1" x14ac:dyDescent="0.2">
      <c r="A79" s="138" t="s">
        <v>453</v>
      </c>
      <c r="B79" s="136">
        <v>8</v>
      </c>
      <c r="C79" s="136">
        <v>0</v>
      </c>
      <c r="D79" s="137">
        <v>0</v>
      </c>
      <c r="E79" s="136">
        <v>2</v>
      </c>
      <c r="F79" s="137">
        <v>33.333333333333336</v>
      </c>
      <c r="G79" s="136">
        <v>6</v>
      </c>
      <c r="H79" s="136">
        <v>0</v>
      </c>
      <c r="I79" s="137">
        <v>0</v>
      </c>
      <c r="J79" s="136">
        <v>2</v>
      </c>
      <c r="K79" s="137">
        <v>50</v>
      </c>
    </row>
    <row r="80" spans="1:11" ht="12.95" customHeight="1" x14ac:dyDescent="0.2">
      <c r="A80" s="138" t="s">
        <v>454</v>
      </c>
      <c r="B80" s="136">
        <v>13</v>
      </c>
      <c r="C80" s="136">
        <v>-1</v>
      </c>
      <c r="D80" s="137">
        <v>-7.1428571428571432</v>
      </c>
      <c r="E80" s="136">
        <v>1</v>
      </c>
      <c r="F80" s="137">
        <v>8.3333333333333339</v>
      </c>
      <c r="G80" s="136">
        <v>10</v>
      </c>
      <c r="H80" s="136">
        <v>-2</v>
      </c>
      <c r="I80" s="137">
        <v>-16.666666666666668</v>
      </c>
      <c r="J80" s="136">
        <v>-1</v>
      </c>
      <c r="K80" s="137">
        <v>-9.0909090909090917</v>
      </c>
    </row>
    <row r="81" spans="1:11" ht="12.95" customHeight="1" x14ac:dyDescent="0.2">
      <c r="A81" s="138" t="s">
        <v>455</v>
      </c>
      <c r="B81" s="136">
        <v>2</v>
      </c>
      <c r="C81" s="136">
        <v>1</v>
      </c>
      <c r="D81" s="137">
        <v>100</v>
      </c>
      <c r="E81" s="136">
        <v>-2</v>
      </c>
      <c r="F81" s="137">
        <v>-50</v>
      </c>
      <c r="G81" s="136">
        <v>2</v>
      </c>
      <c r="H81" s="136">
        <v>1</v>
      </c>
      <c r="I81" s="137">
        <v>100</v>
      </c>
      <c r="J81" s="136">
        <v>-1</v>
      </c>
      <c r="K81" s="137">
        <v>-33.333333333333336</v>
      </c>
    </row>
    <row r="82" spans="1:11" ht="12.95" customHeight="1" x14ac:dyDescent="0.2">
      <c r="A82" s="138" t="s">
        <v>456</v>
      </c>
      <c r="B82" s="136">
        <v>453</v>
      </c>
      <c r="C82" s="136">
        <v>8</v>
      </c>
      <c r="D82" s="137">
        <v>1.797752808988764</v>
      </c>
      <c r="E82" s="136">
        <v>21</v>
      </c>
      <c r="F82" s="137">
        <v>4.8611111111111107</v>
      </c>
      <c r="G82" s="136">
        <v>322</v>
      </c>
      <c r="H82" s="136">
        <v>0</v>
      </c>
      <c r="I82" s="137">
        <v>0</v>
      </c>
      <c r="J82" s="136">
        <v>3</v>
      </c>
      <c r="K82" s="137">
        <v>0.94043887147335425</v>
      </c>
    </row>
    <row r="83" spans="1:11" ht="12.95" customHeight="1" x14ac:dyDescent="0.2">
      <c r="A83" s="138" t="s">
        <v>457</v>
      </c>
      <c r="B83" s="136">
        <v>1526</v>
      </c>
      <c r="C83" s="136">
        <v>20</v>
      </c>
      <c r="D83" s="137">
        <v>1.3280212483399734</v>
      </c>
      <c r="E83" s="136">
        <v>-50</v>
      </c>
      <c r="F83" s="137">
        <v>-3.1725888324873095</v>
      </c>
      <c r="G83" s="136">
        <v>1113</v>
      </c>
      <c r="H83" s="136">
        <v>-8</v>
      </c>
      <c r="I83" s="137">
        <v>-0.71364852809991075</v>
      </c>
      <c r="J83" s="136">
        <v>-74</v>
      </c>
      <c r="K83" s="137">
        <v>-6.2342038753159228</v>
      </c>
    </row>
    <row r="84" spans="1:11" ht="12.95" customHeight="1" x14ac:dyDescent="0.2">
      <c r="A84" s="138" t="s">
        <v>458</v>
      </c>
      <c r="B84" s="136">
        <v>12661</v>
      </c>
      <c r="C84" s="136">
        <v>159</v>
      </c>
      <c r="D84" s="137">
        <v>1.2717965125579906</v>
      </c>
      <c r="E84" s="136">
        <v>-202</v>
      </c>
      <c r="F84" s="137">
        <v>-1.570395708621628</v>
      </c>
      <c r="G84" s="136">
        <v>8769</v>
      </c>
      <c r="H84" s="136">
        <v>121</v>
      </c>
      <c r="I84" s="137">
        <v>1.3991674375578169</v>
      </c>
      <c r="J84" s="136">
        <v>-416</v>
      </c>
      <c r="K84" s="137">
        <v>-4.5291235710397384</v>
      </c>
    </row>
    <row r="85" spans="1:11" ht="12.95" customHeight="1" x14ac:dyDescent="0.2">
      <c r="A85" s="138" t="s">
        <v>459</v>
      </c>
      <c r="B85" s="136">
        <v>594</v>
      </c>
      <c r="C85" s="136">
        <v>10</v>
      </c>
      <c r="D85" s="137">
        <v>1.7123287671232876</v>
      </c>
      <c r="E85" s="136">
        <v>-15</v>
      </c>
      <c r="F85" s="137">
        <v>-2.4630541871921183</v>
      </c>
      <c r="G85" s="136">
        <v>408</v>
      </c>
      <c r="H85" s="136">
        <v>0</v>
      </c>
      <c r="I85" s="137">
        <v>0</v>
      </c>
      <c r="J85" s="136">
        <v>-43</v>
      </c>
      <c r="K85" s="137">
        <v>-9.5343680709534375</v>
      </c>
    </row>
    <row r="86" spans="1:11" ht="12.95" customHeight="1" x14ac:dyDescent="0.2">
      <c r="A86" s="138" t="s">
        <v>460</v>
      </c>
      <c r="B86" s="136">
        <v>38</v>
      </c>
      <c r="C86" s="136">
        <v>3</v>
      </c>
      <c r="D86" s="137">
        <v>8.5714285714285712</v>
      </c>
      <c r="E86" s="136">
        <v>-2</v>
      </c>
      <c r="F86" s="137">
        <v>-5</v>
      </c>
      <c r="G86" s="136">
        <v>27</v>
      </c>
      <c r="H86" s="136">
        <v>3</v>
      </c>
      <c r="I86" s="137">
        <v>12.5</v>
      </c>
      <c r="J86" s="136">
        <v>0</v>
      </c>
      <c r="K86" s="137">
        <v>0</v>
      </c>
    </row>
    <row r="87" spans="1:11" ht="12.95" customHeight="1" x14ac:dyDescent="0.2">
      <c r="A87" s="138" t="s">
        <v>461</v>
      </c>
      <c r="B87" s="136">
        <v>2</v>
      </c>
      <c r="C87" s="136">
        <v>0</v>
      </c>
      <c r="D87" s="137">
        <v>0</v>
      </c>
      <c r="E87" s="136">
        <v>1</v>
      </c>
      <c r="F87" s="137">
        <v>100</v>
      </c>
      <c r="G87" s="136">
        <v>0</v>
      </c>
      <c r="H87" s="136">
        <v>-1</v>
      </c>
      <c r="I87" s="137">
        <v>-100</v>
      </c>
      <c r="J87" s="136">
        <v>-1</v>
      </c>
      <c r="K87" s="137">
        <v>-100</v>
      </c>
    </row>
    <row r="88" spans="1:11" ht="12.95" customHeight="1" x14ac:dyDescent="0.2">
      <c r="A88" s="138" t="s">
        <v>462</v>
      </c>
      <c r="B88" s="136">
        <v>199457</v>
      </c>
      <c r="C88" s="136">
        <v>3723</v>
      </c>
      <c r="D88" s="137">
        <v>1.9020711782316817</v>
      </c>
      <c r="E88" s="136">
        <v>-3842</v>
      </c>
      <c r="F88" s="137">
        <v>-1.8898272987078146</v>
      </c>
      <c r="G88" s="136">
        <v>139164</v>
      </c>
      <c r="H88" s="136">
        <v>2198</v>
      </c>
      <c r="I88" s="137">
        <v>1.6047778280741205</v>
      </c>
      <c r="J88" s="136">
        <v>-6269</v>
      </c>
      <c r="K88" s="137">
        <v>-4.3105760040706027</v>
      </c>
    </row>
    <row r="89" spans="1:11" ht="12.95" customHeight="1" x14ac:dyDescent="0.2">
      <c r="A89" s="138" t="s">
        <v>463</v>
      </c>
      <c r="B89" s="136">
        <v>2755</v>
      </c>
      <c r="C89" s="136">
        <v>-5</v>
      </c>
      <c r="D89" s="137">
        <v>-0.18115942028985507</v>
      </c>
      <c r="E89" s="136">
        <v>5</v>
      </c>
      <c r="F89" s="137">
        <v>0.18181818181818182</v>
      </c>
      <c r="G89" s="136">
        <v>1885</v>
      </c>
      <c r="H89" s="136">
        <v>-31</v>
      </c>
      <c r="I89" s="137">
        <v>-1.6179540709812108</v>
      </c>
      <c r="J89" s="136">
        <v>-69</v>
      </c>
      <c r="K89" s="137">
        <v>-3.5312180143295802</v>
      </c>
    </row>
    <row r="90" spans="1:11" ht="12.95" customHeight="1" x14ac:dyDescent="0.2">
      <c r="A90" s="138" t="s">
        <v>464</v>
      </c>
      <c r="B90" s="136">
        <v>600</v>
      </c>
      <c r="C90" s="136">
        <v>19</v>
      </c>
      <c r="D90" s="137">
        <v>3.270223752151463</v>
      </c>
      <c r="E90" s="136">
        <v>48</v>
      </c>
      <c r="F90" s="137">
        <v>8.695652173913043</v>
      </c>
      <c r="G90" s="136">
        <v>395</v>
      </c>
      <c r="H90" s="136">
        <v>6</v>
      </c>
      <c r="I90" s="137">
        <v>1.5424164524421593</v>
      </c>
      <c r="J90" s="136">
        <v>-3</v>
      </c>
      <c r="K90" s="137">
        <v>-0.75376884422110557</v>
      </c>
    </row>
    <row r="91" spans="1:11" ht="12.95" customHeight="1" x14ac:dyDescent="0.2">
      <c r="A91" s="138" t="s">
        <v>465</v>
      </c>
      <c r="B91" s="136">
        <v>932</v>
      </c>
      <c r="C91" s="136">
        <v>35</v>
      </c>
      <c r="D91" s="137">
        <v>3.9018952062430325</v>
      </c>
      <c r="E91" s="136">
        <v>-17</v>
      </c>
      <c r="F91" s="137">
        <v>-1.7913593256059011</v>
      </c>
      <c r="G91" s="136">
        <v>672</v>
      </c>
      <c r="H91" s="136">
        <v>16</v>
      </c>
      <c r="I91" s="137">
        <v>2.4390243902439024</v>
      </c>
      <c r="J91" s="136">
        <v>-21</v>
      </c>
      <c r="K91" s="137">
        <v>-3.0303030303030303</v>
      </c>
    </row>
    <row r="92" spans="1:11" ht="12.95" customHeight="1" x14ac:dyDescent="0.2">
      <c r="A92" s="138" t="s">
        <v>466</v>
      </c>
      <c r="B92" s="136">
        <v>1762</v>
      </c>
      <c r="C92" s="136">
        <v>43</v>
      </c>
      <c r="D92" s="137">
        <v>2.501454333915067</v>
      </c>
      <c r="E92" s="136">
        <v>68</v>
      </c>
      <c r="F92" s="137">
        <v>4.0141676505312871</v>
      </c>
      <c r="G92" s="136">
        <v>1196</v>
      </c>
      <c r="H92" s="136">
        <v>38</v>
      </c>
      <c r="I92" s="137">
        <v>3.2815198618307426</v>
      </c>
      <c r="J92" s="136">
        <v>-106</v>
      </c>
      <c r="K92" s="137">
        <v>-8.1413210445468511</v>
      </c>
    </row>
    <row r="93" spans="1:11" ht="12.95" customHeight="1" x14ac:dyDescent="0.2">
      <c r="A93" s="138" t="s">
        <v>467</v>
      </c>
      <c r="B93" s="136">
        <v>508</v>
      </c>
      <c r="C93" s="136">
        <v>19</v>
      </c>
      <c r="D93" s="137">
        <v>3.8854805725971371</v>
      </c>
      <c r="E93" s="136">
        <v>-12</v>
      </c>
      <c r="F93" s="137">
        <v>-2.3076923076923075</v>
      </c>
      <c r="G93" s="136">
        <v>348</v>
      </c>
      <c r="H93" s="136">
        <v>2</v>
      </c>
      <c r="I93" s="137">
        <v>0.5780346820809249</v>
      </c>
      <c r="J93" s="136">
        <v>-35</v>
      </c>
      <c r="K93" s="137">
        <v>-9.1383812010443872</v>
      </c>
    </row>
    <row r="94" spans="1:11" ht="12.95" customHeight="1" x14ac:dyDescent="0.2">
      <c r="A94" s="138" t="s">
        <v>468</v>
      </c>
      <c r="B94" s="136">
        <v>594</v>
      </c>
      <c r="C94" s="136">
        <v>12</v>
      </c>
      <c r="D94" s="137">
        <v>2.0618556701030926</v>
      </c>
      <c r="E94" s="136">
        <v>-42</v>
      </c>
      <c r="F94" s="137">
        <v>-6.6037735849056602</v>
      </c>
      <c r="G94" s="136">
        <v>436</v>
      </c>
      <c r="H94" s="136">
        <v>9</v>
      </c>
      <c r="I94" s="137">
        <v>2.1077283372365341</v>
      </c>
      <c r="J94" s="136">
        <v>-52</v>
      </c>
      <c r="K94" s="137">
        <v>-10.655737704918034</v>
      </c>
    </row>
    <row r="95" spans="1:11" ht="12.95" customHeight="1" x14ac:dyDescent="0.2">
      <c r="A95" s="138" t="s">
        <v>469</v>
      </c>
      <c r="B95" s="136">
        <v>287</v>
      </c>
      <c r="C95" s="136">
        <v>-3</v>
      </c>
      <c r="D95" s="137">
        <v>-1.0344827586206897</v>
      </c>
      <c r="E95" s="136">
        <v>20</v>
      </c>
      <c r="F95" s="137">
        <v>7.4906367041198498</v>
      </c>
      <c r="G95" s="136">
        <v>215</v>
      </c>
      <c r="H95" s="136">
        <v>0</v>
      </c>
      <c r="I95" s="137">
        <v>0</v>
      </c>
      <c r="J95" s="136">
        <v>14</v>
      </c>
      <c r="K95" s="137">
        <v>6.9651741293532341</v>
      </c>
    </row>
    <row r="96" spans="1:11" ht="12.95" customHeight="1" x14ac:dyDescent="0.2">
      <c r="A96" s="138" t="s">
        <v>470</v>
      </c>
      <c r="B96" s="136">
        <v>18</v>
      </c>
      <c r="C96" s="136">
        <v>4</v>
      </c>
      <c r="D96" s="137">
        <v>28.571428571428573</v>
      </c>
      <c r="E96" s="136">
        <v>4</v>
      </c>
      <c r="F96" s="137">
        <v>28.571428571428573</v>
      </c>
      <c r="G96" s="136">
        <v>9</v>
      </c>
      <c r="H96" s="136">
        <v>1</v>
      </c>
      <c r="I96" s="137">
        <v>12.5</v>
      </c>
      <c r="J96" s="136">
        <v>1</v>
      </c>
      <c r="K96" s="137">
        <v>12.5</v>
      </c>
    </row>
    <row r="97" spans="1:11" ht="12.95" customHeight="1" x14ac:dyDescent="0.2">
      <c r="A97" s="138" t="s">
        <v>471</v>
      </c>
      <c r="B97" s="136">
        <v>311</v>
      </c>
      <c r="C97" s="136">
        <v>8</v>
      </c>
      <c r="D97" s="137">
        <v>2.6402640264026402</v>
      </c>
      <c r="E97" s="136">
        <v>-16</v>
      </c>
      <c r="F97" s="137">
        <v>-4.8929663608562688</v>
      </c>
      <c r="G97" s="136">
        <v>210</v>
      </c>
      <c r="H97" s="136">
        <v>2</v>
      </c>
      <c r="I97" s="137">
        <v>0.96153846153846156</v>
      </c>
      <c r="J97" s="136">
        <v>-18</v>
      </c>
      <c r="K97" s="137">
        <v>-7.8947368421052628</v>
      </c>
    </row>
    <row r="98" spans="1:11" ht="12.95" customHeight="1" x14ac:dyDescent="0.2">
      <c r="A98" s="138" t="s">
        <v>472</v>
      </c>
      <c r="B98" s="136">
        <v>749</v>
      </c>
      <c r="C98" s="136">
        <v>8</v>
      </c>
      <c r="D98" s="137">
        <v>1.0796221322537112</v>
      </c>
      <c r="E98" s="136">
        <v>17</v>
      </c>
      <c r="F98" s="137">
        <v>2.3224043715846996</v>
      </c>
      <c r="G98" s="136">
        <v>542</v>
      </c>
      <c r="H98" s="136">
        <v>-4</v>
      </c>
      <c r="I98" s="137">
        <v>-0.73260073260073255</v>
      </c>
      <c r="J98" s="136">
        <v>19</v>
      </c>
      <c r="K98" s="137">
        <v>3.6328871892925432</v>
      </c>
    </row>
    <row r="99" spans="1:11" ht="12.95" customHeight="1" x14ac:dyDescent="0.2">
      <c r="A99" s="138" t="s">
        <v>473</v>
      </c>
      <c r="B99" s="136">
        <v>610</v>
      </c>
      <c r="C99" s="136">
        <v>21</v>
      </c>
      <c r="D99" s="137">
        <v>3.5653650254668929</v>
      </c>
      <c r="E99" s="136">
        <v>22</v>
      </c>
      <c r="F99" s="137">
        <v>3.7414965986394559</v>
      </c>
      <c r="G99" s="136">
        <v>445</v>
      </c>
      <c r="H99" s="136">
        <v>9</v>
      </c>
      <c r="I99" s="137">
        <v>2.0642201834862384</v>
      </c>
      <c r="J99" s="136">
        <v>-21</v>
      </c>
      <c r="K99" s="137">
        <v>-4.5064377682403434</v>
      </c>
    </row>
    <row r="100" spans="1:11" ht="12.95" customHeight="1" x14ac:dyDescent="0.2">
      <c r="A100" s="138" t="s">
        <v>474</v>
      </c>
      <c r="B100" s="136">
        <v>14111</v>
      </c>
      <c r="C100" s="136">
        <v>241</v>
      </c>
      <c r="D100" s="137">
        <v>1.7375630857966835</v>
      </c>
      <c r="E100" s="136">
        <v>-583</v>
      </c>
      <c r="F100" s="137">
        <v>-3.9676058255070097</v>
      </c>
      <c r="G100" s="136">
        <v>9791</v>
      </c>
      <c r="H100" s="136">
        <v>76</v>
      </c>
      <c r="I100" s="137">
        <v>0.78229541945445191</v>
      </c>
      <c r="J100" s="136">
        <v>-762</v>
      </c>
      <c r="K100" s="137">
        <v>-7.2206955368141763</v>
      </c>
    </row>
    <row r="101" spans="1:11" ht="12.95" customHeight="1" x14ac:dyDescent="0.2">
      <c r="A101" s="138" t="s">
        <v>475</v>
      </c>
      <c r="B101" s="136">
        <v>181</v>
      </c>
      <c r="C101" s="136">
        <v>-1</v>
      </c>
      <c r="D101" s="137">
        <v>-0.5494505494505495</v>
      </c>
      <c r="E101" s="136">
        <v>4</v>
      </c>
      <c r="F101" s="137">
        <v>2.2598870056497176</v>
      </c>
      <c r="G101" s="136">
        <v>119</v>
      </c>
      <c r="H101" s="136">
        <v>-3</v>
      </c>
      <c r="I101" s="137">
        <v>-2.459016393442623</v>
      </c>
      <c r="J101" s="136">
        <v>6</v>
      </c>
      <c r="K101" s="137">
        <v>5.3097345132743365</v>
      </c>
    </row>
    <row r="102" spans="1:11" ht="12.95" customHeight="1" x14ac:dyDescent="0.2">
      <c r="A102" s="138" t="s">
        <v>476</v>
      </c>
      <c r="B102" s="136">
        <v>147</v>
      </c>
      <c r="C102" s="136">
        <v>1</v>
      </c>
      <c r="D102" s="137">
        <v>0.68493150684931503</v>
      </c>
      <c r="E102" s="136">
        <v>2</v>
      </c>
      <c r="F102" s="137">
        <v>1.3793103448275863</v>
      </c>
      <c r="G102" s="136">
        <v>109</v>
      </c>
      <c r="H102" s="136">
        <v>1</v>
      </c>
      <c r="I102" s="137">
        <v>0.92592592592592593</v>
      </c>
      <c r="J102" s="136">
        <v>6</v>
      </c>
      <c r="K102" s="137">
        <v>5.825242718446602</v>
      </c>
    </row>
    <row r="103" spans="1:11" ht="12.95" customHeight="1" x14ac:dyDescent="0.2">
      <c r="A103" s="138" t="s">
        <v>477</v>
      </c>
      <c r="B103" s="136">
        <v>258</v>
      </c>
      <c r="C103" s="136">
        <v>-1</v>
      </c>
      <c r="D103" s="137">
        <v>-0.38610038610038611</v>
      </c>
      <c r="E103" s="136">
        <v>23</v>
      </c>
      <c r="F103" s="137">
        <v>9.787234042553191</v>
      </c>
      <c r="G103" s="136">
        <v>185</v>
      </c>
      <c r="H103" s="136">
        <v>-4</v>
      </c>
      <c r="I103" s="137">
        <v>-2.1164021164021163</v>
      </c>
      <c r="J103" s="136">
        <v>-1</v>
      </c>
      <c r="K103" s="137">
        <v>-0.5376344086021505</v>
      </c>
    </row>
    <row r="104" spans="1:11" ht="12.95" customHeight="1" x14ac:dyDescent="0.2">
      <c r="A104" s="138" t="s">
        <v>478</v>
      </c>
      <c r="B104" s="136">
        <v>2160</v>
      </c>
      <c r="C104" s="136">
        <v>34</v>
      </c>
      <c r="D104" s="137">
        <v>1.5992474129821261</v>
      </c>
      <c r="E104" s="136">
        <v>-107</v>
      </c>
      <c r="F104" s="137">
        <v>-4.7198941332157034</v>
      </c>
      <c r="G104" s="136">
        <v>1499</v>
      </c>
      <c r="H104" s="136">
        <v>8</v>
      </c>
      <c r="I104" s="137">
        <v>0.5365526492287056</v>
      </c>
      <c r="J104" s="136">
        <v>-152</v>
      </c>
      <c r="K104" s="137">
        <v>-9.2065414900060567</v>
      </c>
    </row>
    <row r="105" spans="1:11" ht="12.95" customHeight="1" x14ac:dyDescent="0.2">
      <c r="A105" s="138" t="s">
        <v>479</v>
      </c>
      <c r="B105" s="136">
        <v>10</v>
      </c>
      <c r="C105" s="136">
        <v>1</v>
      </c>
      <c r="D105" s="137">
        <v>11.111111111111111</v>
      </c>
      <c r="E105" s="136">
        <v>3</v>
      </c>
      <c r="F105" s="137">
        <v>42.857142857142854</v>
      </c>
      <c r="G105" s="136">
        <v>8</v>
      </c>
      <c r="H105" s="136">
        <v>1</v>
      </c>
      <c r="I105" s="137">
        <v>14.285714285714286</v>
      </c>
      <c r="J105" s="136">
        <v>2</v>
      </c>
      <c r="K105" s="137">
        <v>33.333333333333336</v>
      </c>
    </row>
    <row r="106" spans="1:11" ht="12.95" customHeight="1" x14ac:dyDescent="0.2">
      <c r="A106" s="138" t="s">
        <v>480</v>
      </c>
      <c r="B106" s="136">
        <v>264</v>
      </c>
      <c r="C106" s="136">
        <v>-2</v>
      </c>
      <c r="D106" s="137">
        <v>-0.75187969924812026</v>
      </c>
      <c r="E106" s="136">
        <v>11</v>
      </c>
      <c r="F106" s="137">
        <v>4.3478260869565215</v>
      </c>
      <c r="G106" s="136">
        <v>205</v>
      </c>
      <c r="H106" s="136">
        <v>1</v>
      </c>
      <c r="I106" s="137">
        <v>0.49019607843137253</v>
      </c>
      <c r="J106" s="136">
        <v>-4</v>
      </c>
      <c r="K106" s="137">
        <v>-1.9138755980861244</v>
      </c>
    </row>
    <row r="107" spans="1:11" ht="12.95" customHeight="1" x14ac:dyDescent="0.2">
      <c r="A107" s="138" t="s">
        <v>481</v>
      </c>
      <c r="B107" s="136">
        <v>505</v>
      </c>
      <c r="C107" s="136">
        <v>-6</v>
      </c>
      <c r="D107" s="137">
        <v>-1.1741682974559686</v>
      </c>
      <c r="E107" s="136">
        <v>24</v>
      </c>
      <c r="F107" s="137">
        <v>4.9896049896049899</v>
      </c>
      <c r="G107" s="136">
        <v>392</v>
      </c>
      <c r="H107" s="136">
        <v>-3</v>
      </c>
      <c r="I107" s="137">
        <v>-0.759493670886076</v>
      </c>
      <c r="J107" s="136">
        <v>2</v>
      </c>
      <c r="K107" s="137">
        <v>0.51282051282051277</v>
      </c>
    </row>
    <row r="108" spans="1:11" ht="12.95" customHeight="1" x14ac:dyDescent="0.2">
      <c r="A108" s="138" t="s">
        <v>482</v>
      </c>
      <c r="B108" s="136">
        <v>34</v>
      </c>
      <c r="C108" s="136">
        <v>3</v>
      </c>
      <c r="D108" s="137">
        <v>9.67741935483871</v>
      </c>
      <c r="E108" s="136">
        <v>8</v>
      </c>
      <c r="F108" s="137">
        <v>30.76923076923077</v>
      </c>
      <c r="G108" s="136">
        <v>26</v>
      </c>
      <c r="H108" s="136">
        <v>4</v>
      </c>
      <c r="I108" s="137">
        <v>18.181818181818183</v>
      </c>
      <c r="J108" s="136">
        <v>9</v>
      </c>
      <c r="K108" s="137">
        <v>52.941176470588232</v>
      </c>
    </row>
    <row r="109" spans="1:11" ht="12.95" customHeight="1" x14ac:dyDescent="0.2">
      <c r="A109" s="138" t="s">
        <v>483</v>
      </c>
      <c r="B109" s="136">
        <v>130</v>
      </c>
      <c r="C109" s="136">
        <v>6</v>
      </c>
      <c r="D109" s="137">
        <v>4.838709677419355</v>
      </c>
      <c r="E109" s="136">
        <v>0</v>
      </c>
      <c r="F109" s="137">
        <v>0</v>
      </c>
      <c r="G109" s="136">
        <v>99</v>
      </c>
      <c r="H109" s="136">
        <v>5</v>
      </c>
      <c r="I109" s="137">
        <v>5.3191489361702127</v>
      </c>
      <c r="J109" s="136">
        <v>-2</v>
      </c>
      <c r="K109" s="137">
        <v>-1.9801980198019802</v>
      </c>
    </row>
    <row r="110" spans="1:11" ht="12.95" customHeight="1" x14ac:dyDescent="0.2">
      <c r="A110" s="138" t="s">
        <v>484</v>
      </c>
      <c r="B110" s="136">
        <v>1109</v>
      </c>
      <c r="C110" s="136">
        <v>37</v>
      </c>
      <c r="D110" s="137">
        <v>3.4514925373134329</v>
      </c>
      <c r="E110" s="136">
        <v>29</v>
      </c>
      <c r="F110" s="137">
        <v>2.6851851851851851</v>
      </c>
      <c r="G110" s="136">
        <v>821</v>
      </c>
      <c r="H110" s="136">
        <v>29</v>
      </c>
      <c r="I110" s="137">
        <v>3.6616161616161618</v>
      </c>
      <c r="J110" s="136">
        <v>11</v>
      </c>
      <c r="K110" s="137">
        <v>1.3580246913580247</v>
      </c>
    </row>
    <row r="111" spans="1:11" ht="12.95" customHeight="1" x14ac:dyDescent="0.2">
      <c r="A111" s="138" t="s">
        <v>485</v>
      </c>
      <c r="B111" s="136">
        <v>10267</v>
      </c>
      <c r="C111" s="136">
        <v>273</v>
      </c>
      <c r="D111" s="137">
        <v>2.7316389833900341</v>
      </c>
      <c r="E111" s="136">
        <v>-576</v>
      </c>
      <c r="F111" s="137">
        <v>-5.3121829751913676</v>
      </c>
      <c r="G111" s="136">
        <v>7406</v>
      </c>
      <c r="H111" s="136">
        <v>166</v>
      </c>
      <c r="I111" s="137">
        <v>2.2928176795580111</v>
      </c>
      <c r="J111" s="136">
        <v>-731</v>
      </c>
      <c r="K111" s="137">
        <v>-8.9836549096718699</v>
      </c>
    </row>
    <row r="112" spans="1:11" ht="12.95" customHeight="1" x14ac:dyDescent="0.2">
      <c r="A112" s="138" t="s">
        <v>486</v>
      </c>
      <c r="B112" s="136">
        <v>27</v>
      </c>
      <c r="C112" s="136">
        <v>6</v>
      </c>
      <c r="D112" s="137">
        <v>28.571428571428573</v>
      </c>
      <c r="E112" s="136">
        <v>-1</v>
      </c>
      <c r="F112" s="137">
        <v>-3.5714285714285716</v>
      </c>
      <c r="G112" s="136">
        <v>20</v>
      </c>
      <c r="H112" s="136">
        <v>4</v>
      </c>
      <c r="I112" s="137">
        <v>25</v>
      </c>
      <c r="J112" s="136">
        <v>-3</v>
      </c>
      <c r="K112" s="137">
        <v>-13.043478260869565</v>
      </c>
    </row>
    <row r="113" spans="1:11" ht="12.95" customHeight="1" x14ac:dyDescent="0.2">
      <c r="A113" s="138" t="s">
        <v>487</v>
      </c>
      <c r="B113" s="136">
        <v>382</v>
      </c>
      <c r="C113" s="136">
        <v>11</v>
      </c>
      <c r="D113" s="137">
        <v>2.9649595687331538</v>
      </c>
      <c r="E113" s="136">
        <v>-25</v>
      </c>
      <c r="F113" s="137">
        <v>-6.1425061425061429</v>
      </c>
      <c r="G113" s="136">
        <v>286</v>
      </c>
      <c r="H113" s="136">
        <v>10</v>
      </c>
      <c r="I113" s="137">
        <v>3.6231884057971016</v>
      </c>
      <c r="J113" s="136">
        <v>-34</v>
      </c>
      <c r="K113" s="137">
        <v>-10.625</v>
      </c>
    </row>
    <row r="114" spans="1:11" ht="12.95" customHeight="1" x14ac:dyDescent="0.2">
      <c r="A114" s="138" t="s">
        <v>488</v>
      </c>
      <c r="B114" s="136">
        <v>319</v>
      </c>
      <c r="C114" s="136">
        <v>0</v>
      </c>
      <c r="D114" s="137">
        <v>0</v>
      </c>
      <c r="E114" s="136">
        <v>22</v>
      </c>
      <c r="F114" s="137">
        <v>7.4074074074074074</v>
      </c>
      <c r="G114" s="136">
        <v>241</v>
      </c>
      <c r="H114" s="136">
        <v>-5</v>
      </c>
      <c r="I114" s="137">
        <v>-2.0325203252032522</v>
      </c>
      <c r="J114" s="136">
        <v>3</v>
      </c>
      <c r="K114" s="137">
        <v>1.2605042016806722</v>
      </c>
    </row>
    <row r="115" spans="1:11" ht="12.95" customHeight="1" x14ac:dyDescent="0.2">
      <c r="A115" s="138" t="s">
        <v>489</v>
      </c>
      <c r="B115" s="136">
        <v>301</v>
      </c>
      <c r="C115" s="136">
        <v>1</v>
      </c>
      <c r="D115" s="137">
        <v>0.33333333333333331</v>
      </c>
      <c r="E115" s="136">
        <v>-7</v>
      </c>
      <c r="F115" s="137">
        <v>-2.2727272727272729</v>
      </c>
      <c r="G115" s="136">
        <v>233</v>
      </c>
      <c r="H115" s="136">
        <v>10</v>
      </c>
      <c r="I115" s="137">
        <v>4.4843049327354256</v>
      </c>
      <c r="J115" s="136">
        <v>-6</v>
      </c>
      <c r="K115" s="137">
        <v>-2.510460251046025</v>
      </c>
    </row>
    <row r="116" spans="1:11" ht="12.95" customHeight="1" x14ac:dyDescent="0.2">
      <c r="A116" s="138" t="s">
        <v>490</v>
      </c>
      <c r="B116" s="136">
        <v>62</v>
      </c>
      <c r="C116" s="136">
        <v>3</v>
      </c>
      <c r="D116" s="137">
        <v>5.0847457627118642</v>
      </c>
      <c r="E116" s="136">
        <v>2</v>
      </c>
      <c r="F116" s="137">
        <v>3.3333333333333335</v>
      </c>
      <c r="G116" s="136">
        <v>40</v>
      </c>
      <c r="H116" s="136">
        <v>0</v>
      </c>
      <c r="I116" s="137">
        <v>0</v>
      </c>
      <c r="J116" s="136">
        <v>-5</v>
      </c>
      <c r="K116" s="137">
        <v>-11.111111111111111</v>
      </c>
    </row>
    <row r="117" spans="1:11" ht="12.95" customHeight="1" x14ac:dyDescent="0.2">
      <c r="A117" s="138" t="s">
        <v>491</v>
      </c>
      <c r="B117" s="136">
        <v>12</v>
      </c>
      <c r="C117" s="136">
        <v>1</v>
      </c>
      <c r="D117" s="137">
        <v>9.0909090909090917</v>
      </c>
      <c r="E117" s="136">
        <v>-3</v>
      </c>
      <c r="F117" s="137">
        <v>-20</v>
      </c>
      <c r="G117" s="136">
        <v>6</v>
      </c>
      <c r="H117" s="136">
        <v>2</v>
      </c>
      <c r="I117" s="137">
        <v>50</v>
      </c>
      <c r="J117" s="136">
        <v>-3</v>
      </c>
      <c r="K117" s="137">
        <v>-33.333333333333336</v>
      </c>
    </row>
    <row r="118" spans="1:11" ht="12.95" customHeight="1" x14ac:dyDescent="0.2">
      <c r="A118" s="138" t="s">
        <v>492</v>
      </c>
      <c r="B118" s="136">
        <v>3678</v>
      </c>
      <c r="C118" s="136">
        <v>93</v>
      </c>
      <c r="D118" s="137">
        <v>2.5941422594142258</v>
      </c>
      <c r="E118" s="136">
        <v>-47</v>
      </c>
      <c r="F118" s="137">
        <v>-1.261744966442953</v>
      </c>
      <c r="G118" s="136">
        <v>2500</v>
      </c>
      <c r="H118" s="136">
        <v>60</v>
      </c>
      <c r="I118" s="137">
        <v>2.459016393442623</v>
      </c>
      <c r="J118" s="136">
        <v>-135</v>
      </c>
      <c r="K118" s="137">
        <v>-5.1233396584440225</v>
      </c>
    </row>
    <row r="119" spans="1:11" ht="12.95" customHeight="1" x14ac:dyDescent="0.2">
      <c r="A119" s="138" t="s">
        <v>493</v>
      </c>
      <c r="B119" s="136">
        <v>15</v>
      </c>
      <c r="C119" s="136">
        <v>-1</v>
      </c>
      <c r="D119" s="137">
        <v>-6.25</v>
      </c>
      <c r="E119" s="136">
        <v>1</v>
      </c>
      <c r="F119" s="137">
        <v>7.1428571428571432</v>
      </c>
      <c r="G119" s="136">
        <v>9</v>
      </c>
      <c r="H119" s="136">
        <v>-1</v>
      </c>
      <c r="I119" s="137">
        <v>-10</v>
      </c>
      <c r="J119" s="136">
        <v>3</v>
      </c>
      <c r="K119" s="137">
        <v>50</v>
      </c>
    </row>
    <row r="120" spans="1:11" ht="12.95" customHeight="1" x14ac:dyDescent="0.2">
      <c r="A120" s="138" t="s">
        <v>494</v>
      </c>
      <c r="B120" s="136">
        <v>2811</v>
      </c>
      <c r="C120" s="136">
        <v>6</v>
      </c>
      <c r="D120" s="137">
        <v>0.21390374331550802</v>
      </c>
      <c r="E120" s="136">
        <v>-17</v>
      </c>
      <c r="F120" s="137">
        <v>-0.60113154172560113</v>
      </c>
      <c r="G120" s="136">
        <v>1948</v>
      </c>
      <c r="H120" s="136">
        <v>-38</v>
      </c>
      <c r="I120" s="137">
        <v>-1.9133937562940584</v>
      </c>
      <c r="J120" s="136">
        <v>-116</v>
      </c>
      <c r="K120" s="137">
        <v>-5.6201550387596901</v>
      </c>
    </row>
    <row r="121" spans="1:11" ht="12.95" customHeight="1" x14ac:dyDescent="0.2">
      <c r="A121" s="138" t="s">
        <v>495</v>
      </c>
      <c r="B121" s="136">
        <v>92</v>
      </c>
      <c r="C121" s="136">
        <v>4</v>
      </c>
      <c r="D121" s="137">
        <v>4.5454545454545459</v>
      </c>
      <c r="E121" s="136">
        <v>1</v>
      </c>
      <c r="F121" s="137">
        <v>1.098901098901099</v>
      </c>
      <c r="G121" s="136">
        <v>69</v>
      </c>
      <c r="H121" s="136">
        <v>4</v>
      </c>
      <c r="I121" s="137">
        <v>6.1538461538461542</v>
      </c>
      <c r="J121" s="136">
        <v>-5</v>
      </c>
      <c r="K121" s="137">
        <v>-6.756756756756757</v>
      </c>
    </row>
    <row r="122" spans="1:11" ht="12.95" customHeight="1" x14ac:dyDescent="0.2">
      <c r="A122" s="138" t="s">
        <v>496</v>
      </c>
      <c r="B122" s="136">
        <v>10</v>
      </c>
      <c r="C122" s="136">
        <v>0</v>
      </c>
      <c r="D122" s="137">
        <v>0</v>
      </c>
      <c r="E122" s="136">
        <v>1</v>
      </c>
      <c r="F122" s="137">
        <v>11.111111111111111</v>
      </c>
      <c r="G122" s="136">
        <v>7</v>
      </c>
      <c r="H122" s="136">
        <v>0</v>
      </c>
      <c r="I122" s="137">
        <v>0</v>
      </c>
      <c r="J122" s="136">
        <v>5</v>
      </c>
      <c r="K122" s="137">
        <v>250</v>
      </c>
    </row>
    <row r="123" spans="1:11" ht="12.95" customHeight="1" x14ac:dyDescent="0.2">
      <c r="A123" s="138" t="s">
        <v>497</v>
      </c>
      <c r="B123" s="136">
        <v>6</v>
      </c>
      <c r="C123" s="136">
        <v>-2</v>
      </c>
      <c r="D123" s="137">
        <v>-25</v>
      </c>
      <c r="E123" s="136">
        <v>3</v>
      </c>
      <c r="F123" s="137">
        <v>100</v>
      </c>
      <c r="G123" s="136">
        <v>3</v>
      </c>
      <c r="H123" s="136">
        <v>-1</v>
      </c>
      <c r="I123" s="137">
        <v>-25</v>
      </c>
      <c r="J123" s="136">
        <v>0</v>
      </c>
      <c r="K123" s="137">
        <v>0</v>
      </c>
    </row>
    <row r="124" spans="1:11" ht="12.95" customHeight="1" x14ac:dyDescent="0.2">
      <c r="A124" s="138" t="s">
        <v>498</v>
      </c>
      <c r="B124" s="136">
        <v>212</v>
      </c>
      <c r="C124" s="136">
        <v>-5</v>
      </c>
      <c r="D124" s="137">
        <v>-2.3041474654377878</v>
      </c>
      <c r="E124" s="136">
        <v>0</v>
      </c>
      <c r="F124" s="137">
        <v>0</v>
      </c>
      <c r="G124" s="136">
        <v>157</v>
      </c>
      <c r="H124" s="136">
        <v>8</v>
      </c>
      <c r="I124" s="137">
        <v>5.3691275167785237</v>
      </c>
      <c r="J124" s="136">
        <v>-4</v>
      </c>
      <c r="K124" s="137">
        <v>-2.4844720496894408</v>
      </c>
    </row>
    <row r="125" spans="1:11" ht="12.95" customHeight="1" x14ac:dyDescent="0.2">
      <c r="A125" s="138" t="s">
        <v>499</v>
      </c>
      <c r="B125" s="136">
        <v>85</v>
      </c>
      <c r="C125" s="136">
        <v>-5</v>
      </c>
      <c r="D125" s="137">
        <v>-5.5555555555555554</v>
      </c>
      <c r="E125" s="136">
        <v>-30</v>
      </c>
      <c r="F125" s="137">
        <v>-26.086956521739129</v>
      </c>
      <c r="G125" s="136">
        <v>63</v>
      </c>
      <c r="H125" s="136">
        <v>-1</v>
      </c>
      <c r="I125" s="137">
        <v>-1.5625</v>
      </c>
      <c r="J125" s="136">
        <v>-16</v>
      </c>
      <c r="K125" s="137">
        <v>-20.253164556962027</v>
      </c>
    </row>
    <row r="126" spans="1:11" ht="12.95" customHeight="1" x14ac:dyDescent="0.2">
      <c r="A126" s="138" t="s">
        <v>500</v>
      </c>
      <c r="B126" s="136">
        <v>18</v>
      </c>
      <c r="C126" s="136">
        <v>2</v>
      </c>
      <c r="D126" s="137">
        <v>12.5</v>
      </c>
      <c r="E126" s="136">
        <v>4</v>
      </c>
      <c r="F126" s="137">
        <v>28.571428571428573</v>
      </c>
      <c r="G126" s="136">
        <v>11</v>
      </c>
      <c r="H126" s="136">
        <v>2</v>
      </c>
      <c r="I126" s="137">
        <v>22.222222222222221</v>
      </c>
      <c r="J126" s="136">
        <v>4</v>
      </c>
      <c r="K126" s="137">
        <v>57.142857142857146</v>
      </c>
    </row>
    <row r="127" spans="1:11" ht="12.95" customHeight="1" x14ac:dyDescent="0.2">
      <c r="A127" s="138" t="s">
        <v>501</v>
      </c>
      <c r="B127" s="136">
        <v>79</v>
      </c>
      <c r="C127" s="136">
        <v>5</v>
      </c>
      <c r="D127" s="137">
        <v>6.756756756756757</v>
      </c>
      <c r="E127" s="136">
        <v>12</v>
      </c>
      <c r="F127" s="137">
        <v>17.910447761194028</v>
      </c>
      <c r="G127" s="136">
        <v>65</v>
      </c>
      <c r="H127" s="136">
        <v>2</v>
      </c>
      <c r="I127" s="137">
        <v>3.1746031746031744</v>
      </c>
      <c r="J127" s="136">
        <v>14</v>
      </c>
      <c r="K127" s="137">
        <v>27.450980392156861</v>
      </c>
    </row>
    <row r="128" spans="1:11" ht="12.95" customHeight="1" x14ac:dyDescent="0.2">
      <c r="A128" s="138" t="s">
        <v>502</v>
      </c>
      <c r="B128" s="136">
        <v>5376</v>
      </c>
      <c r="C128" s="136">
        <v>132</v>
      </c>
      <c r="D128" s="137">
        <v>2.5171624713958809</v>
      </c>
      <c r="E128" s="136">
        <v>-135</v>
      </c>
      <c r="F128" s="137">
        <v>-2.4496461622210126</v>
      </c>
      <c r="G128" s="136">
        <v>3776</v>
      </c>
      <c r="H128" s="136">
        <v>62</v>
      </c>
      <c r="I128" s="137">
        <v>1.6693591814754982</v>
      </c>
      <c r="J128" s="136">
        <v>-193</v>
      </c>
      <c r="K128" s="137">
        <v>-4.8626858150667678</v>
      </c>
    </row>
    <row r="129" spans="1:11" ht="12.95" customHeight="1" x14ac:dyDescent="0.2">
      <c r="A129" s="138" t="s">
        <v>503</v>
      </c>
      <c r="B129" s="136">
        <v>11</v>
      </c>
      <c r="C129" s="136">
        <v>-1</v>
      </c>
      <c r="D129" s="137">
        <v>-8.3333333333333339</v>
      </c>
      <c r="E129" s="136">
        <v>-3</v>
      </c>
      <c r="F129" s="137">
        <v>-21.428571428571427</v>
      </c>
      <c r="G129" s="136">
        <v>10</v>
      </c>
      <c r="H129" s="136">
        <v>-1</v>
      </c>
      <c r="I129" s="137">
        <v>-9.0909090909090917</v>
      </c>
      <c r="J129" s="136">
        <v>-1</v>
      </c>
      <c r="K129" s="137">
        <v>-9.0909090909090917</v>
      </c>
    </row>
    <row r="130" spans="1:11" ht="12.95" customHeight="1" x14ac:dyDescent="0.2">
      <c r="A130" s="138" t="s">
        <v>504</v>
      </c>
      <c r="B130" s="136">
        <v>371</v>
      </c>
      <c r="C130" s="136">
        <v>13</v>
      </c>
      <c r="D130" s="137">
        <v>3.6312849162011172</v>
      </c>
      <c r="E130" s="136">
        <v>6</v>
      </c>
      <c r="F130" s="137">
        <v>1.6438356164383561</v>
      </c>
      <c r="G130" s="136">
        <v>274</v>
      </c>
      <c r="H130" s="136">
        <v>11</v>
      </c>
      <c r="I130" s="137">
        <v>4.1825095057034218</v>
      </c>
      <c r="J130" s="136">
        <v>-1</v>
      </c>
      <c r="K130" s="137">
        <v>-0.36363636363636365</v>
      </c>
    </row>
    <row r="131" spans="1:11" ht="12.95" customHeight="1" x14ac:dyDescent="0.2">
      <c r="A131" s="138" t="s">
        <v>505</v>
      </c>
      <c r="B131" s="136">
        <v>5</v>
      </c>
      <c r="C131" s="136">
        <v>-1</v>
      </c>
      <c r="D131" s="137">
        <v>-16.666666666666668</v>
      </c>
      <c r="E131" s="136">
        <v>-2</v>
      </c>
      <c r="F131" s="137">
        <v>-28.571428571428573</v>
      </c>
      <c r="G131" s="136">
        <v>5</v>
      </c>
      <c r="H131" s="136">
        <v>0</v>
      </c>
      <c r="I131" s="137">
        <v>0</v>
      </c>
      <c r="J131" s="136">
        <v>1</v>
      </c>
      <c r="K131" s="137">
        <v>25</v>
      </c>
    </row>
    <row r="132" spans="1:11" ht="12.95" customHeight="1" x14ac:dyDescent="0.2">
      <c r="A132" s="138" t="s">
        <v>506</v>
      </c>
      <c r="B132" s="136">
        <v>3564</v>
      </c>
      <c r="C132" s="136">
        <v>39</v>
      </c>
      <c r="D132" s="137">
        <v>1.1063829787234043</v>
      </c>
      <c r="E132" s="136">
        <v>13</v>
      </c>
      <c r="F132" s="137">
        <v>0.36609405801182765</v>
      </c>
      <c r="G132" s="136">
        <v>2540</v>
      </c>
      <c r="H132" s="136">
        <v>30</v>
      </c>
      <c r="I132" s="137">
        <v>1.1952191235059761</v>
      </c>
      <c r="J132" s="136">
        <v>-19</v>
      </c>
      <c r="K132" s="137">
        <v>-0.74247753028526764</v>
      </c>
    </row>
    <row r="133" spans="1:11" ht="12.95" customHeight="1" x14ac:dyDescent="0.2">
      <c r="A133" s="138" t="s">
        <v>507</v>
      </c>
      <c r="B133" s="136">
        <v>39</v>
      </c>
      <c r="C133" s="136">
        <v>-4</v>
      </c>
      <c r="D133" s="137">
        <v>-9.3023255813953494</v>
      </c>
      <c r="E133" s="136">
        <v>-13</v>
      </c>
      <c r="F133" s="137">
        <v>-25</v>
      </c>
      <c r="G133" s="136">
        <v>29</v>
      </c>
      <c r="H133" s="136">
        <v>-2</v>
      </c>
      <c r="I133" s="137">
        <v>-6.4516129032258061</v>
      </c>
      <c r="J133" s="136">
        <v>-15</v>
      </c>
      <c r="K133" s="137">
        <v>-34.090909090909093</v>
      </c>
    </row>
    <row r="134" spans="1:11" ht="12.95" customHeight="1" x14ac:dyDescent="0.2">
      <c r="A134" s="138" t="s">
        <v>508</v>
      </c>
      <c r="B134" s="136">
        <v>679</v>
      </c>
      <c r="C134" s="136">
        <v>46</v>
      </c>
      <c r="D134" s="137">
        <v>7.2669826224328595</v>
      </c>
      <c r="E134" s="136">
        <v>15</v>
      </c>
      <c r="F134" s="137">
        <v>2.2590361445783134</v>
      </c>
      <c r="G134" s="136">
        <v>499</v>
      </c>
      <c r="H134" s="136">
        <v>35</v>
      </c>
      <c r="I134" s="137">
        <v>7.5431034482758621</v>
      </c>
      <c r="J134" s="136">
        <v>11</v>
      </c>
      <c r="K134" s="137">
        <v>2.2540983606557377</v>
      </c>
    </row>
    <row r="135" spans="1:11" ht="12.95" customHeight="1" x14ac:dyDescent="0.2">
      <c r="A135" s="138" t="s">
        <v>509</v>
      </c>
      <c r="B135" s="136">
        <v>2702</v>
      </c>
      <c r="C135" s="136">
        <v>38</v>
      </c>
      <c r="D135" s="137">
        <v>1.4264264264264264</v>
      </c>
      <c r="E135" s="136">
        <v>90</v>
      </c>
      <c r="F135" s="137">
        <v>3.4456355283307811</v>
      </c>
      <c r="G135" s="136">
        <v>1776</v>
      </c>
      <c r="H135" s="136">
        <v>13</v>
      </c>
      <c r="I135" s="137">
        <v>0.73737946681792399</v>
      </c>
      <c r="J135" s="136">
        <v>-170</v>
      </c>
      <c r="K135" s="137">
        <v>-8.7358684480986639</v>
      </c>
    </row>
    <row r="136" spans="1:11" ht="12.95" customHeight="1" x14ac:dyDescent="0.2">
      <c r="A136" s="138" t="s">
        <v>510</v>
      </c>
      <c r="B136" s="136">
        <v>1009</v>
      </c>
      <c r="C136" s="136">
        <v>-5</v>
      </c>
      <c r="D136" s="137">
        <v>-0.49309664694280081</v>
      </c>
      <c r="E136" s="136">
        <v>-42</v>
      </c>
      <c r="F136" s="137">
        <v>-3.9961941008563273</v>
      </c>
      <c r="G136" s="136">
        <v>692</v>
      </c>
      <c r="H136" s="136">
        <v>3</v>
      </c>
      <c r="I136" s="137">
        <v>0.43541364296081275</v>
      </c>
      <c r="J136" s="136">
        <v>-48</v>
      </c>
      <c r="K136" s="137">
        <v>-6.4864864864864868</v>
      </c>
    </row>
    <row r="137" spans="1:11" ht="12.95" customHeight="1" x14ac:dyDescent="0.2">
      <c r="A137" s="138" t="s">
        <v>511</v>
      </c>
      <c r="B137" s="136">
        <v>1628</v>
      </c>
      <c r="C137" s="136">
        <v>-8</v>
      </c>
      <c r="D137" s="137">
        <v>-0.48899755501222492</v>
      </c>
      <c r="E137" s="136">
        <v>-33</v>
      </c>
      <c r="F137" s="137">
        <v>-1.9867549668874172</v>
      </c>
      <c r="G137" s="136">
        <v>1141</v>
      </c>
      <c r="H137" s="136">
        <v>12</v>
      </c>
      <c r="I137" s="137">
        <v>1.0628875110717448</v>
      </c>
      <c r="J137" s="136">
        <v>-71</v>
      </c>
      <c r="K137" s="137">
        <v>-5.8580858085808583</v>
      </c>
    </row>
    <row r="138" spans="1:11" ht="12.95" customHeight="1" x14ac:dyDescent="0.2">
      <c r="A138" s="138" t="s">
        <v>512</v>
      </c>
      <c r="B138" s="136">
        <v>836</v>
      </c>
      <c r="C138" s="136">
        <v>10</v>
      </c>
      <c r="D138" s="137">
        <v>1.2106537530266344</v>
      </c>
      <c r="E138" s="136">
        <v>-53</v>
      </c>
      <c r="F138" s="137">
        <v>-5.9617547806524183</v>
      </c>
      <c r="G138" s="136">
        <v>585</v>
      </c>
      <c r="H138" s="136">
        <v>6</v>
      </c>
      <c r="I138" s="137">
        <v>1.0362694300518134</v>
      </c>
      <c r="J138" s="136">
        <v>-51</v>
      </c>
      <c r="K138" s="137">
        <v>-8.0188679245283012</v>
      </c>
    </row>
    <row r="139" spans="1:11" ht="12.95" customHeight="1" x14ac:dyDescent="0.2">
      <c r="A139" s="138" t="s">
        <v>513</v>
      </c>
      <c r="B139" s="136">
        <v>4631</v>
      </c>
      <c r="C139" s="136">
        <v>17</v>
      </c>
      <c r="D139" s="137">
        <v>0.36844386649328131</v>
      </c>
      <c r="E139" s="136">
        <v>-33</v>
      </c>
      <c r="F139" s="137">
        <v>-0.70754716981132071</v>
      </c>
      <c r="G139" s="136">
        <v>3345</v>
      </c>
      <c r="H139" s="136">
        <v>12</v>
      </c>
      <c r="I139" s="137">
        <v>0.36003600360036003</v>
      </c>
      <c r="J139" s="136">
        <v>-47</v>
      </c>
      <c r="K139" s="137">
        <v>-1.3856132075471699</v>
      </c>
    </row>
    <row r="140" spans="1:11" ht="12.95" customHeight="1" x14ac:dyDescent="0.2">
      <c r="A140" s="138" t="s">
        <v>514</v>
      </c>
      <c r="B140" s="136">
        <v>164</v>
      </c>
      <c r="C140" s="136">
        <v>2</v>
      </c>
      <c r="D140" s="137">
        <v>1.2345679012345678</v>
      </c>
      <c r="E140" s="136">
        <v>12</v>
      </c>
      <c r="F140" s="137">
        <v>7.8947368421052628</v>
      </c>
      <c r="G140" s="136">
        <v>117</v>
      </c>
      <c r="H140" s="136">
        <v>-1</v>
      </c>
      <c r="I140" s="137">
        <v>-0.84745762711864403</v>
      </c>
      <c r="J140" s="136">
        <v>2</v>
      </c>
      <c r="K140" s="137">
        <v>1.7391304347826086</v>
      </c>
    </row>
    <row r="141" spans="1:11" ht="12.95" customHeight="1" x14ac:dyDescent="0.2">
      <c r="A141" s="138" t="s">
        <v>515</v>
      </c>
      <c r="B141" s="136">
        <v>61</v>
      </c>
      <c r="C141" s="136">
        <v>2</v>
      </c>
      <c r="D141" s="137">
        <v>3.3898305084745761</v>
      </c>
      <c r="E141" s="136">
        <v>-20</v>
      </c>
      <c r="F141" s="137">
        <v>-24.691358024691358</v>
      </c>
      <c r="G141" s="136">
        <v>42</v>
      </c>
      <c r="H141" s="136">
        <v>2</v>
      </c>
      <c r="I141" s="137">
        <v>5</v>
      </c>
      <c r="J141" s="136">
        <v>-22</v>
      </c>
      <c r="K141" s="137">
        <v>-34.375</v>
      </c>
    </row>
    <row r="142" spans="1:11" ht="12.95" customHeight="1" x14ac:dyDescent="0.2">
      <c r="A142" s="138" t="s">
        <v>516</v>
      </c>
      <c r="B142" s="136">
        <v>191</v>
      </c>
      <c r="C142" s="136">
        <v>5</v>
      </c>
      <c r="D142" s="137">
        <v>2.6881720430107525</v>
      </c>
      <c r="E142" s="136">
        <v>25</v>
      </c>
      <c r="F142" s="137">
        <v>15.060240963855422</v>
      </c>
      <c r="G142" s="136">
        <v>132</v>
      </c>
      <c r="H142" s="136">
        <v>-2</v>
      </c>
      <c r="I142" s="137">
        <v>-1.4925373134328359</v>
      </c>
      <c r="J142" s="136">
        <v>12</v>
      </c>
      <c r="K142" s="137">
        <v>10</v>
      </c>
    </row>
    <row r="143" spans="1:11" ht="12.95" customHeight="1" x14ac:dyDescent="0.2">
      <c r="A143" s="138" t="s">
        <v>517</v>
      </c>
      <c r="B143" s="136">
        <v>9</v>
      </c>
      <c r="C143" s="136">
        <v>1</v>
      </c>
      <c r="D143" s="137">
        <v>12.5</v>
      </c>
      <c r="E143" s="136">
        <v>1</v>
      </c>
      <c r="F143" s="137">
        <v>12.5</v>
      </c>
      <c r="G143" s="136">
        <v>5</v>
      </c>
      <c r="H143" s="136">
        <v>1</v>
      </c>
      <c r="I143" s="137">
        <v>25</v>
      </c>
      <c r="J143" s="136">
        <v>-2</v>
      </c>
      <c r="K143" s="137">
        <v>-28.571428571428573</v>
      </c>
    </row>
    <row r="144" spans="1:11" ht="12.95" customHeight="1" x14ac:dyDescent="0.2">
      <c r="A144" s="138" t="s">
        <v>518</v>
      </c>
      <c r="B144" s="136">
        <v>274</v>
      </c>
      <c r="C144" s="136">
        <v>-4</v>
      </c>
      <c r="D144" s="137">
        <v>-1.4388489208633093</v>
      </c>
      <c r="E144" s="136">
        <v>25</v>
      </c>
      <c r="F144" s="137">
        <v>10.040160642570282</v>
      </c>
      <c r="G144" s="136">
        <v>192</v>
      </c>
      <c r="H144" s="136">
        <v>-2</v>
      </c>
      <c r="I144" s="137">
        <v>-1.0309278350515463</v>
      </c>
      <c r="J144" s="136">
        <v>3</v>
      </c>
      <c r="K144" s="137">
        <v>1.5873015873015872</v>
      </c>
    </row>
    <row r="145" spans="1:11" ht="12.95" customHeight="1" x14ac:dyDescent="0.2">
      <c r="A145" s="138" t="s">
        <v>519</v>
      </c>
      <c r="B145" s="136">
        <v>498</v>
      </c>
      <c r="C145" s="136">
        <v>3</v>
      </c>
      <c r="D145" s="137">
        <v>0.60606060606060608</v>
      </c>
      <c r="E145" s="136">
        <v>-6</v>
      </c>
      <c r="F145" s="137">
        <v>-1.1904761904761905</v>
      </c>
      <c r="G145" s="136">
        <v>377</v>
      </c>
      <c r="H145" s="136">
        <v>3</v>
      </c>
      <c r="I145" s="137">
        <v>0.80213903743315507</v>
      </c>
      <c r="J145" s="136">
        <v>-2</v>
      </c>
      <c r="K145" s="137">
        <v>-0.52770448548812665</v>
      </c>
    </row>
    <row r="146" spans="1:11" ht="12.95" customHeight="1" x14ac:dyDescent="0.2">
      <c r="A146" s="138" t="s">
        <v>520</v>
      </c>
      <c r="B146" s="136">
        <v>7</v>
      </c>
      <c r="C146" s="136">
        <v>0</v>
      </c>
      <c r="D146" s="137">
        <v>0</v>
      </c>
      <c r="E146" s="136">
        <v>3</v>
      </c>
      <c r="F146" s="137">
        <v>75</v>
      </c>
      <c r="G146" s="136">
        <v>6</v>
      </c>
      <c r="H146" s="136">
        <v>1</v>
      </c>
      <c r="I146" s="137">
        <v>20</v>
      </c>
      <c r="J146" s="136">
        <v>2</v>
      </c>
      <c r="K146" s="137">
        <v>50</v>
      </c>
    </row>
    <row r="147" spans="1:11" ht="12.95" customHeight="1" x14ac:dyDescent="0.2">
      <c r="A147" s="138" t="s">
        <v>521</v>
      </c>
      <c r="B147" s="136">
        <v>485</v>
      </c>
      <c r="C147" s="136">
        <v>-1</v>
      </c>
      <c r="D147" s="137">
        <v>-0.20576131687242799</v>
      </c>
      <c r="E147" s="136">
        <v>3</v>
      </c>
      <c r="F147" s="137">
        <v>0.62240663900414939</v>
      </c>
      <c r="G147" s="136">
        <v>311</v>
      </c>
      <c r="H147" s="136">
        <v>-8</v>
      </c>
      <c r="I147" s="137">
        <v>-2.5078369905956115</v>
      </c>
      <c r="J147" s="136">
        <v>-31</v>
      </c>
      <c r="K147" s="137">
        <v>-9.064327485380117</v>
      </c>
    </row>
    <row r="148" spans="1:11" ht="12.95" customHeight="1" x14ac:dyDescent="0.2">
      <c r="A148" s="138" t="s">
        <v>522</v>
      </c>
      <c r="B148" s="136">
        <v>243</v>
      </c>
      <c r="C148" s="136">
        <v>4</v>
      </c>
      <c r="D148" s="137">
        <v>1.6736401673640167</v>
      </c>
      <c r="E148" s="136">
        <v>-19</v>
      </c>
      <c r="F148" s="137">
        <v>-7.2519083969465647</v>
      </c>
      <c r="G148" s="136">
        <v>168</v>
      </c>
      <c r="H148" s="136">
        <v>-1</v>
      </c>
      <c r="I148" s="137">
        <v>-0.59171597633136097</v>
      </c>
      <c r="J148" s="136">
        <v>-19</v>
      </c>
      <c r="K148" s="137">
        <v>-10.160427807486631</v>
      </c>
    </row>
    <row r="149" spans="1:11" ht="12.95" customHeight="1" x14ac:dyDescent="0.2">
      <c r="A149" s="138" t="s">
        <v>523</v>
      </c>
      <c r="B149" s="136">
        <v>254</v>
      </c>
      <c r="C149" s="136">
        <v>-7</v>
      </c>
      <c r="D149" s="137">
        <v>-2.6819923371647509</v>
      </c>
      <c r="E149" s="136">
        <v>10</v>
      </c>
      <c r="F149" s="137">
        <v>4.0983606557377046</v>
      </c>
      <c r="G149" s="136">
        <v>200</v>
      </c>
      <c r="H149" s="136">
        <v>-6</v>
      </c>
      <c r="I149" s="137">
        <v>-2.912621359223301</v>
      </c>
      <c r="J149" s="136">
        <v>17</v>
      </c>
      <c r="K149" s="137">
        <v>9.2896174863387984</v>
      </c>
    </row>
    <row r="150" spans="1:11" ht="12.95" customHeight="1" x14ac:dyDescent="0.2">
      <c r="A150" s="138" t="s">
        <v>524</v>
      </c>
      <c r="B150" s="136">
        <v>124</v>
      </c>
      <c r="C150" s="136">
        <v>14</v>
      </c>
      <c r="D150" s="137">
        <v>12.727272727272727</v>
      </c>
      <c r="E150" s="136">
        <v>1</v>
      </c>
      <c r="F150" s="137">
        <v>0.81300813008130079</v>
      </c>
      <c r="G150" s="136">
        <v>94</v>
      </c>
      <c r="H150" s="136">
        <v>8</v>
      </c>
      <c r="I150" s="137">
        <v>9.3023255813953494</v>
      </c>
      <c r="J150" s="136">
        <v>2</v>
      </c>
      <c r="K150" s="137">
        <v>2.1739130434782608</v>
      </c>
    </row>
    <row r="151" spans="1:11" ht="12.95" customHeight="1" x14ac:dyDescent="0.2">
      <c r="A151" s="138" t="s">
        <v>525</v>
      </c>
      <c r="B151" s="136">
        <v>9531</v>
      </c>
      <c r="C151" s="136">
        <v>135</v>
      </c>
      <c r="D151" s="137">
        <v>1.4367816091954022</v>
      </c>
      <c r="E151" s="136">
        <v>-181</v>
      </c>
      <c r="F151" s="137">
        <v>-1.863673805601318</v>
      </c>
      <c r="G151" s="136">
        <v>6586</v>
      </c>
      <c r="H151" s="136">
        <v>86</v>
      </c>
      <c r="I151" s="137">
        <v>1.323076923076923</v>
      </c>
      <c r="J151" s="136">
        <v>-484</v>
      </c>
      <c r="K151" s="137">
        <v>-6.8458274398868459</v>
      </c>
    </row>
    <row r="152" spans="1:11" ht="12.95" customHeight="1" x14ac:dyDescent="0.2">
      <c r="A152" s="138" t="s">
        <v>526</v>
      </c>
      <c r="B152" s="136">
        <v>538</v>
      </c>
      <c r="C152" s="136">
        <v>-5</v>
      </c>
      <c r="D152" s="137">
        <v>-0.92081031307550643</v>
      </c>
      <c r="E152" s="136">
        <v>-8</v>
      </c>
      <c r="F152" s="137">
        <v>-1.4652014652014651</v>
      </c>
      <c r="G152" s="136">
        <v>398</v>
      </c>
      <c r="H152" s="136">
        <v>-7</v>
      </c>
      <c r="I152" s="137">
        <v>-1.728395061728395</v>
      </c>
      <c r="J152" s="136">
        <v>-19</v>
      </c>
      <c r="K152" s="137">
        <v>-4.5563549160671464</v>
      </c>
    </row>
    <row r="153" spans="1:11" ht="12.95" customHeight="1" x14ac:dyDescent="0.2">
      <c r="A153" s="138" t="s">
        <v>527</v>
      </c>
      <c r="B153" s="136">
        <v>289</v>
      </c>
      <c r="C153" s="136">
        <v>7</v>
      </c>
      <c r="D153" s="137">
        <v>2.4822695035460991</v>
      </c>
      <c r="E153" s="136">
        <v>9</v>
      </c>
      <c r="F153" s="137">
        <v>3.2142857142857144</v>
      </c>
      <c r="G153" s="136">
        <v>196</v>
      </c>
      <c r="H153" s="136">
        <v>1</v>
      </c>
      <c r="I153" s="137">
        <v>0.51282051282051277</v>
      </c>
      <c r="J153" s="136">
        <v>-5</v>
      </c>
      <c r="K153" s="137">
        <v>-2.4875621890547261</v>
      </c>
    </row>
    <row r="154" spans="1:11" ht="12.95" customHeight="1" x14ac:dyDescent="0.2">
      <c r="A154" s="138" t="s">
        <v>528</v>
      </c>
      <c r="B154" s="136">
        <v>341</v>
      </c>
      <c r="C154" s="136">
        <v>19</v>
      </c>
      <c r="D154" s="137">
        <v>5.9006211180124222</v>
      </c>
      <c r="E154" s="136">
        <v>-1</v>
      </c>
      <c r="F154" s="137">
        <v>-0.29239766081871343</v>
      </c>
      <c r="G154" s="136">
        <v>234</v>
      </c>
      <c r="H154" s="136">
        <v>20</v>
      </c>
      <c r="I154" s="137">
        <v>9.3457943925233646</v>
      </c>
      <c r="J154" s="136">
        <v>-11</v>
      </c>
      <c r="K154" s="137">
        <v>-4.4897959183673466</v>
      </c>
    </row>
    <row r="155" spans="1:11" ht="12.95" customHeight="1" x14ac:dyDescent="0.2">
      <c r="A155" s="138" t="s">
        <v>529</v>
      </c>
      <c r="B155" s="136">
        <v>906</v>
      </c>
      <c r="C155" s="136">
        <v>3</v>
      </c>
      <c r="D155" s="137">
        <v>0.33222591362126247</v>
      </c>
      <c r="E155" s="136">
        <v>9</v>
      </c>
      <c r="F155" s="137">
        <v>1.0033444816053512</v>
      </c>
      <c r="G155" s="136">
        <v>648</v>
      </c>
      <c r="H155" s="136">
        <v>10</v>
      </c>
      <c r="I155" s="137">
        <v>1.567398119122257</v>
      </c>
      <c r="J155" s="136">
        <v>-9</v>
      </c>
      <c r="K155" s="137">
        <v>-1.3698630136986301</v>
      </c>
    </row>
    <row r="156" spans="1:11" ht="12.95" customHeight="1" x14ac:dyDescent="0.2">
      <c r="A156" s="138" t="s">
        <v>530</v>
      </c>
      <c r="B156" s="136">
        <v>61</v>
      </c>
      <c r="C156" s="136">
        <v>-1</v>
      </c>
      <c r="D156" s="137">
        <v>-1.6129032258064515</v>
      </c>
      <c r="E156" s="136">
        <v>-4</v>
      </c>
      <c r="F156" s="137">
        <v>-6.1538461538461542</v>
      </c>
      <c r="G156" s="136">
        <v>42</v>
      </c>
      <c r="H156" s="136">
        <v>3</v>
      </c>
      <c r="I156" s="137">
        <v>7.6923076923076925</v>
      </c>
      <c r="J156" s="136">
        <v>-1</v>
      </c>
      <c r="K156" s="137">
        <v>-2.3255813953488373</v>
      </c>
    </row>
    <row r="157" spans="1:11" ht="12.95" customHeight="1" x14ac:dyDescent="0.2">
      <c r="A157" s="138" t="s">
        <v>531</v>
      </c>
      <c r="B157" s="136">
        <v>568</v>
      </c>
      <c r="C157" s="136">
        <v>-10</v>
      </c>
      <c r="D157" s="137">
        <v>-1.7301038062283738</v>
      </c>
      <c r="E157" s="136">
        <v>-16</v>
      </c>
      <c r="F157" s="137">
        <v>-2.7397260273972601</v>
      </c>
      <c r="G157" s="136">
        <v>419</v>
      </c>
      <c r="H157" s="136">
        <v>-1</v>
      </c>
      <c r="I157" s="137">
        <v>-0.23809523809523808</v>
      </c>
      <c r="J157" s="136">
        <v>-22</v>
      </c>
      <c r="K157" s="137">
        <v>-4.9886621315192743</v>
      </c>
    </row>
    <row r="158" spans="1:11" ht="12.95" customHeight="1" x14ac:dyDescent="0.2">
      <c r="A158" s="138" t="s">
        <v>532</v>
      </c>
      <c r="B158" s="136">
        <v>55</v>
      </c>
      <c r="C158" s="136">
        <v>0</v>
      </c>
      <c r="D158" s="137">
        <v>0</v>
      </c>
      <c r="E158" s="136">
        <v>1</v>
      </c>
      <c r="F158" s="137">
        <v>1.8518518518518519</v>
      </c>
      <c r="G158" s="136">
        <v>47</v>
      </c>
      <c r="H158" s="136">
        <v>1</v>
      </c>
      <c r="I158" s="137">
        <v>2.1739130434782608</v>
      </c>
      <c r="J158" s="136">
        <v>1</v>
      </c>
      <c r="K158" s="137">
        <v>2.1739130434782608</v>
      </c>
    </row>
    <row r="159" spans="1:11" ht="12.95" customHeight="1" x14ac:dyDescent="0.2">
      <c r="A159" s="138" t="s">
        <v>533</v>
      </c>
      <c r="B159" s="136">
        <v>140</v>
      </c>
      <c r="C159" s="136">
        <v>14</v>
      </c>
      <c r="D159" s="137">
        <v>11.111111111111111</v>
      </c>
      <c r="E159" s="136">
        <v>17</v>
      </c>
      <c r="F159" s="137">
        <v>13.821138211382113</v>
      </c>
      <c r="G159" s="136">
        <v>109</v>
      </c>
      <c r="H159" s="136">
        <v>7</v>
      </c>
      <c r="I159" s="137">
        <v>6.8627450980392153</v>
      </c>
      <c r="J159" s="136">
        <v>10</v>
      </c>
      <c r="K159" s="137">
        <v>10.1010101010101</v>
      </c>
    </row>
    <row r="160" spans="1:11" ht="12.95" customHeight="1" x14ac:dyDescent="0.2">
      <c r="A160" s="138" t="s">
        <v>534</v>
      </c>
      <c r="B160" s="136">
        <v>91</v>
      </c>
      <c r="C160" s="136">
        <v>3</v>
      </c>
      <c r="D160" s="137">
        <v>3.4090909090909092</v>
      </c>
      <c r="E160" s="136">
        <v>6</v>
      </c>
      <c r="F160" s="137">
        <v>7.0588235294117645</v>
      </c>
      <c r="G160" s="136">
        <v>65</v>
      </c>
      <c r="H160" s="136">
        <v>2</v>
      </c>
      <c r="I160" s="137">
        <v>3.1746031746031744</v>
      </c>
      <c r="J160" s="136">
        <v>2</v>
      </c>
      <c r="K160" s="137">
        <v>3.1746031746031744</v>
      </c>
    </row>
    <row r="161" spans="1:11" ht="12.95" customHeight="1" x14ac:dyDescent="0.2">
      <c r="A161" s="138" t="s">
        <v>535</v>
      </c>
      <c r="B161" s="136">
        <v>52</v>
      </c>
      <c r="C161" s="136">
        <v>-1</v>
      </c>
      <c r="D161" s="137">
        <v>-1.8867924528301887</v>
      </c>
      <c r="E161" s="136">
        <v>-2</v>
      </c>
      <c r="F161" s="137">
        <v>-3.7037037037037037</v>
      </c>
      <c r="G161" s="136">
        <v>40</v>
      </c>
      <c r="H161" s="136">
        <v>0</v>
      </c>
      <c r="I161" s="137">
        <v>0</v>
      </c>
      <c r="J161" s="136">
        <v>-2</v>
      </c>
      <c r="K161" s="137">
        <v>-4.7619047619047619</v>
      </c>
    </row>
    <row r="162" spans="1:11" ht="12.95" customHeight="1" x14ac:dyDescent="0.2">
      <c r="A162" s="138" t="s">
        <v>536</v>
      </c>
      <c r="B162" s="136">
        <v>84</v>
      </c>
      <c r="C162" s="136">
        <v>-5</v>
      </c>
      <c r="D162" s="137">
        <v>-5.617977528089888</v>
      </c>
      <c r="E162" s="136">
        <v>1</v>
      </c>
      <c r="F162" s="137">
        <v>1.2048192771084338</v>
      </c>
      <c r="G162" s="136">
        <v>67</v>
      </c>
      <c r="H162" s="136">
        <v>-5</v>
      </c>
      <c r="I162" s="137">
        <v>-6.9444444444444446</v>
      </c>
      <c r="J162" s="136">
        <v>-2</v>
      </c>
      <c r="K162" s="137">
        <v>-2.8985507246376812</v>
      </c>
    </row>
    <row r="163" spans="1:11" ht="12.95" customHeight="1" x14ac:dyDescent="0.2">
      <c r="A163" s="138" t="s">
        <v>537</v>
      </c>
      <c r="B163" s="136">
        <v>776</v>
      </c>
      <c r="C163" s="136">
        <v>-9</v>
      </c>
      <c r="D163" s="137">
        <v>-1.1464968152866242</v>
      </c>
      <c r="E163" s="136">
        <v>-44</v>
      </c>
      <c r="F163" s="137">
        <v>-5.3658536585365857</v>
      </c>
      <c r="G163" s="136">
        <v>588</v>
      </c>
      <c r="H163" s="136">
        <v>-4</v>
      </c>
      <c r="I163" s="137">
        <v>-0.67567567567567566</v>
      </c>
      <c r="J163" s="136">
        <v>-44</v>
      </c>
      <c r="K163" s="137">
        <v>-6.962025316455696</v>
      </c>
    </row>
    <row r="164" spans="1:11" ht="12.95" customHeight="1" x14ac:dyDescent="0.2">
      <c r="A164" s="138" t="s">
        <v>538</v>
      </c>
      <c r="B164" s="136">
        <v>5310</v>
      </c>
      <c r="C164" s="136">
        <v>122</v>
      </c>
      <c r="D164" s="137">
        <v>2.3515805705474171</v>
      </c>
      <c r="E164" s="136">
        <v>-101</v>
      </c>
      <c r="F164" s="137">
        <v>-1.8665681020144151</v>
      </c>
      <c r="G164" s="136">
        <v>3709</v>
      </c>
      <c r="H164" s="136">
        <v>75</v>
      </c>
      <c r="I164" s="137">
        <v>2.0638414969730325</v>
      </c>
      <c r="J164" s="136">
        <v>-188</v>
      </c>
      <c r="K164" s="137">
        <v>-4.8242237618681036</v>
      </c>
    </row>
    <row r="165" spans="1:11" ht="12.95" customHeight="1" x14ac:dyDescent="0.2">
      <c r="A165" s="138" t="s">
        <v>539</v>
      </c>
      <c r="B165" s="136">
        <v>185</v>
      </c>
      <c r="C165" s="136">
        <v>9</v>
      </c>
      <c r="D165" s="137">
        <v>5.1136363636363633</v>
      </c>
      <c r="E165" s="136">
        <v>5</v>
      </c>
      <c r="F165" s="137">
        <v>2.7777777777777777</v>
      </c>
      <c r="G165" s="136">
        <v>136</v>
      </c>
      <c r="H165" s="136">
        <v>4</v>
      </c>
      <c r="I165" s="137">
        <v>3.0303030303030303</v>
      </c>
      <c r="J165" s="136">
        <v>1</v>
      </c>
      <c r="K165" s="137">
        <v>0.7407407407407407</v>
      </c>
    </row>
    <row r="166" spans="1:11" ht="12.95" customHeight="1" x14ac:dyDescent="0.2">
      <c r="A166" s="138" t="s">
        <v>540</v>
      </c>
      <c r="B166" s="136">
        <v>48</v>
      </c>
      <c r="C166" s="136">
        <v>5</v>
      </c>
      <c r="D166" s="137">
        <v>11.627906976744185</v>
      </c>
      <c r="E166" s="136">
        <v>7</v>
      </c>
      <c r="F166" s="137">
        <v>17.073170731707318</v>
      </c>
      <c r="G166" s="136">
        <v>34</v>
      </c>
      <c r="H166" s="136">
        <v>5</v>
      </c>
      <c r="I166" s="137">
        <v>17.241379310344829</v>
      </c>
      <c r="J166" s="136">
        <v>6</v>
      </c>
      <c r="K166" s="137">
        <v>21.428571428571427</v>
      </c>
    </row>
    <row r="167" spans="1:11" ht="12.95" customHeight="1" x14ac:dyDescent="0.2">
      <c r="A167" s="138" t="s">
        <v>541</v>
      </c>
      <c r="B167" s="136">
        <v>359</v>
      </c>
      <c r="C167" s="136">
        <v>13</v>
      </c>
      <c r="D167" s="137">
        <v>3.7572254335260116</v>
      </c>
      <c r="E167" s="136">
        <v>26</v>
      </c>
      <c r="F167" s="137">
        <v>7.8078078078078077</v>
      </c>
      <c r="G167" s="136">
        <v>284</v>
      </c>
      <c r="H167" s="136">
        <v>13</v>
      </c>
      <c r="I167" s="137">
        <v>4.7970479704797047</v>
      </c>
      <c r="J167" s="136">
        <v>15</v>
      </c>
      <c r="K167" s="137">
        <v>5.5762081784386615</v>
      </c>
    </row>
    <row r="168" spans="1:11" ht="12.95" customHeight="1" x14ac:dyDescent="0.2">
      <c r="A168" s="138" t="s">
        <v>542</v>
      </c>
      <c r="B168" s="136">
        <v>243</v>
      </c>
      <c r="C168" s="136">
        <v>7</v>
      </c>
      <c r="D168" s="137">
        <v>2.9661016949152543</v>
      </c>
      <c r="E168" s="136">
        <v>-9</v>
      </c>
      <c r="F168" s="137">
        <v>-3.5714285714285716</v>
      </c>
      <c r="G168" s="136">
        <v>175</v>
      </c>
      <c r="H168" s="136">
        <v>4</v>
      </c>
      <c r="I168" s="137">
        <v>2.3391812865497075</v>
      </c>
      <c r="J168" s="136">
        <v>-21</v>
      </c>
      <c r="K168" s="137">
        <v>-10.714285714285714</v>
      </c>
    </row>
    <row r="169" spans="1:11" ht="12.95" customHeight="1" x14ac:dyDescent="0.2">
      <c r="A169" s="138" t="s">
        <v>543</v>
      </c>
      <c r="B169" s="136">
        <v>39</v>
      </c>
      <c r="C169" s="136">
        <v>-5</v>
      </c>
      <c r="D169" s="137">
        <v>-11.363636363636363</v>
      </c>
      <c r="E169" s="136">
        <v>9</v>
      </c>
      <c r="F169" s="137">
        <v>30</v>
      </c>
      <c r="G169" s="136">
        <v>24</v>
      </c>
      <c r="H169" s="136">
        <v>-5</v>
      </c>
      <c r="I169" s="137">
        <v>-17.241379310344829</v>
      </c>
      <c r="J169" s="136">
        <v>1</v>
      </c>
      <c r="K169" s="137">
        <v>4.3478260869565215</v>
      </c>
    </row>
    <row r="170" spans="1:11" ht="12.95" customHeight="1" x14ac:dyDescent="0.2">
      <c r="A170" s="138" t="s">
        <v>544</v>
      </c>
      <c r="B170" s="136">
        <v>868</v>
      </c>
      <c r="C170" s="136">
        <v>9</v>
      </c>
      <c r="D170" s="137">
        <v>1.0477299185098952</v>
      </c>
      <c r="E170" s="136">
        <v>10</v>
      </c>
      <c r="F170" s="137">
        <v>1.1655011655011656</v>
      </c>
      <c r="G170" s="136">
        <v>607</v>
      </c>
      <c r="H170" s="136">
        <v>4</v>
      </c>
      <c r="I170" s="137">
        <v>0.66334991708126034</v>
      </c>
      <c r="J170" s="136">
        <v>-36</v>
      </c>
      <c r="K170" s="137">
        <v>-5.598755832037325</v>
      </c>
    </row>
    <row r="171" spans="1:11" ht="12.95" customHeight="1" x14ac:dyDescent="0.2">
      <c r="A171" s="138" t="s">
        <v>545</v>
      </c>
      <c r="B171" s="136">
        <v>166</v>
      </c>
      <c r="C171" s="136">
        <v>15</v>
      </c>
      <c r="D171" s="137">
        <v>9.9337748344370862</v>
      </c>
      <c r="E171" s="136">
        <v>7</v>
      </c>
      <c r="F171" s="137">
        <v>4.4025157232704402</v>
      </c>
      <c r="G171" s="136">
        <v>137</v>
      </c>
      <c r="H171" s="136">
        <v>14</v>
      </c>
      <c r="I171" s="137">
        <v>11.382113821138212</v>
      </c>
      <c r="J171" s="136">
        <v>23</v>
      </c>
      <c r="K171" s="137">
        <v>20.17543859649123</v>
      </c>
    </row>
    <row r="172" spans="1:11" ht="12.95" customHeight="1" x14ac:dyDescent="0.2">
      <c r="A172" s="138" t="s">
        <v>546</v>
      </c>
      <c r="B172" s="136">
        <v>117</v>
      </c>
      <c r="C172" s="136">
        <v>3</v>
      </c>
      <c r="D172" s="137">
        <v>2.6315789473684212</v>
      </c>
      <c r="E172" s="136">
        <v>-1</v>
      </c>
      <c r="F172" s="137">
        <v>-0.84745762711864403</v>
      </c>
      <c r="G172" s="136">
        <v>79</v>
      </c>
      <c r="H172" s="136">
        <v>2</v>
      </c>
      <c r="I172" s="137">
        <v>2.5974025974025974</v>
      </c>
      <c r="J172" s="136">
        <v>1</v>
      </c>
      <c r="K172" s="137">
        <v>1.2820512820512822</v>
      </c>
    </row>
    <row r="173" spans="1:11" ht="12.95" customHeight="1" x14ac:dyDescent="0.2">
      <c r="A173" s="138" t="s">
        <v>547</v>
      </c>
      <c r="B173" s="136">
        <v>330</v>
      </c>
      <c r="C173" s="136">
        <v>12</v>
      </c>
      <c r="D173" s="137">
        <v>3.7735849056603774</v>
      </c>
      <c r="E173" s="136">
        <v>15</v>
      </c>
      <c r="F173" s="137">
        <v>4.7619047619047619</v>
      </c>
      <c r="G173" s="136">
        <v>214</v>
      </c>
      <c r="H173" s="136">
        <v>6</v>
      </c>
      <c r="I173" s="137">
        <v>2.8846153846153846</v>
      </c>
      <c r="J173" s="136">
        <v>3</v>
      </c>
      <c r="K173" s="137">
        <v>1.4218009478672986</v>
      </c>
    </row>
    <row r="174" spans="1:11" ht="12.95" customHeight="1" x14ac:dyDescent="0.2">
      <c r="A174" s="138" t="s">
        <v>548</v>
      </c>
      <c r="B174" s="136">
        <v>523</v>
      </c>
      <c r="C174" s="136">
        <v>-4</v>
      </c>
      <c r="D174" s="137">
        <v>-0.75901328273244784</v>
      </c>
      <c r="E174" s="136">
        <v>-17</v>
      </c>
      <c r="F174" s="137">
        <v>-3.1481481481481484</v>
      </c>
      <c r="G174" s="136">
        <v>386</v>
      </c>
      <c r="H174" s="136">
        <v>3</v>
      </c>
      <c r="I174" s="137">
        <v>0.78328981723237601</v>
      </c>
      <c r="J174" s="136">
        <v>5</v>
      </c>
      <c r="K174" s="137">
        <v>1.3123359580052494</v>
      </c>
    </row>
    <row r="175" spans="1:11" ht="12.95" customHeight="1" x14ac:dyDescent="0.2">
      <c r="A175" s="138" t="s">
        <v>549</v>
      </c>
      <c r="B175" s="136">
        <v>807</v>
      </c>
      <c r="C175" s="136">
        <v>49</v>
      </c>
      <c r="D175" s="137">
        <v>6.4643799472295518</v>
      </c>
      <c r="E175" s="136">
        <v>46</v>
      </c>
      <c r="F175" s="137">
        <v>6.0446780551905386</v>
      </c>
      <c r="G175" s="136">
        <v>588</v>
      </c>
      <c r="H175" s="136">
        <v>24</v>
      </c>
      <c r="I175" s="137">
        <v>4.2553191489361701</v>
      </c>
      <c r="J175" s="136">
        <v>10</v>
      </c>
      <c r="K175" s="137">
        <v>1.7301038062283738</v>
      </c>
    </row>
    <row r="176" spans="1:11" ht="12.95" customHeight="1" x14ac:dyDescent="0.2">
      <c r="A176" s="138" t="s">
        <v>550</v>
      </c>
      <c r="B176" s="136">
        <v>76</v>
      </c>
      <c r="C176" s="136">
        <v>-2</v>
      </c>
      <c r="D176" s="137">
        <v>-2.5641025641025643</v>
      </c>
      <c r="E176" s="136">
        <v>0</v>
      </c>
      <c r="F176" s="137">
        <v>0</v>
      </c>
      <c r="G176" s="136">
        <v>62</v>
      </c>
      <c r="H176" s="136">
        <v>-1</v>
      </c>
      <c r="I176" s="137">
        <v>-1.5873015873015872</v>
      </c>
      <c r="J176" s="136">
        <v>8</v>
      </c>
      <c r="K176" s="137">
        <v>14.814814814814815</v>
      </c>
    </row>
    <row r="177" spans="1:11" ht="12.95" customHeight="1" x14ac:dyDescent="0.2">
      <c r="A177" s="138" t="s">
        <v>551</v>
      </c>
      <c r="B177" s="136">
        <v>211</v>
      </c>
      <c r="C177" s="136">
        <v>-6</v>
      </c>
      <c r="D177" s="137">
        <v>-2.7649769585253456</v>
      </c>
      <c r="E177" s="136">
        <v>-11</v>
      </c>
      <c r="F177" s="137">
        <v>-4.954954954954955</v>
      </c>
      <c r="G177" s="136">
        <v>155</v>
      </c>
      <c r="H177" s="136">
        <v>-6</v>
      </c>
      <c r="I177" s="137">
        <v>-3.7267080745341614</v>
      </c>
      <c r="J177" s="136">
        <v>-21</v>
      </c>
      <c r="K177" s="137">
        <v>-11.931818181818182</v>
      </c>
    </row>
    <row r="178" spans="1:11" ht="12.95" customHeight="1" x14ac:dyDescent="0.2">
      <c r="A178" s="138" t="s">
        <v>552</v>
      </c>
      <c r="B178" s="136">
        <v>127</v>
      </c>
      <c r="C178" s="136">
        <v>6</v>
      </c>
      <c r="D178" s="137">
        <v>4.9586776859504136</v>
      </c>
      <c r="E178" s="136">
        <v>7</v>
      </c>
      <c r="F178" s="137">
        <v>5.833333333333333</v>
      </c>
      <c r="G178" s="136">
        <v>99</v>
      </c>
      <c r="H178" s="136">
        <v>7</v>
      </c>
      <c r="I178" s="137">
        <v>7.6086956521739131</v>
      </c>
      <c r="J178" s="136">
        <v>7</v>
      </c>
      <c r="K178" s="137">
        <v>7.6086956521739131</v>
      </c>
    </row>
    <row r="179" spans="1:11" ht="12.95" customHeight="1" x14ac:dyDescent="0.2">
      <c r="A179" s="138" t="s">
        <v>553</v>
      </c>
      <c r="B179" s="136">
        <v>904</v>
      </c>
      <c r="C179" s="136">
        <v>8</v>
      </c>
      <c r="D179" s="137">
        <v>0.8928571428571429</v>
      </c>
      <c r="E179" s="136">
        <v>8</v>
      </c>
      <c r="F179" s="137">
        <v>0.8928571428571429</v>
      </c>
      <c r="G179" s="136">
        <v>648</v>
      </c>
      <c r="H179" s="136">
        <v>13</v>
      </c>
      <c r="I179" s="137">
        <v>2.0472440944881889</v>
      </c>
      <c r="J179" s="136">
        <v>-18</v>
      </c>
      <c r="K179" s="137">
        <v>-2.7027027027027026</v>
      </c>
    </row>
    <row r="180" spans="1:11" ht="12.95" customHeight="1" x14ac:dyDescent="0.2">
      <c r="A180" s="138" t="s">
        <v>554</v>
      </c>
      <c r="B180" s="136">
        <v>808</v>
      </c>
      <c r="C180" s="136">
        <v>15</v>
      </c>
      <c r="D180" s="137">
        <v>1.8915510718789408</v>
      </c>
      <c r="E180" s="136">
        <v>31</v>
      </c>
      <c r="F180" s="137">
        <v>3.9897039897039899</v>
      </c>
      <c r="G180" s="136">
        <v>573</v>
      </c>
      <c r="H180" s="136">
        <v>1</v>
      </c>
      <c r="I180" s="137">
        <v>0.17482517482517482</v>
      </c>
      <c r="J180" s="136">
        <v>-3</v>
      </c>
      <c r="K180" s="137">
        <v>-0.52083333333333337</v>
      </c>
    </row>
    <row r="181" spans="1:11" ht="12.95" customHeight="1" x14ac:dyDescent="0.2">
      <c r="A181" s="138" t="s">
        <v>555</v>
      </c>
      <c r="B181" s="136">
        <v>115</v>
      </c>
      <c r="C181" s="136">
        <v>-8</v>
      </c>
      <c r="D181" s="137">
        <v>-6.5040650406504064</v>
      </c>
      <c r="E181" s="136">
        <v>2</v>
      </c>
      <c r="F181" s="137">
        <v>1.7699115044247788</v>
      </c>
      <c r="G181" s="136">
        <v>91</v>
      </c>
      <c r="H181" s="136">
        <v>-3</v>
      </c>
      <c r="I181" s="137">
        <v>-3.1914893617021276</v>
      </c>
      <c r="J181" s="136">
        <v>-2</v>
      </c>
      <c r="K181" s="137">
        <v>-2.150537634408602</v>
      </c>
    </row>
    <row r="182" spans="1:11" ht="12.95" customHeight="1" x14ac:dyDescent="0.2">
      <c r="A182" s="138" t="s">
        <v>556</v>
      </c>
      <c r="B182" s="136">
        <v>154</v>
      </c>
      <c r="C182" s="136">
        <v>8</v>
      </c>
      <c r="D182" s="137">
        <v>5.4794520547945202</v>
      </c>
      <c r="E182" s="136">
        <v>7</v>
      </c>
      <c r="F182" s="137">
        <v>4.7619047619047619</v>
      </c>
      <c r="G182" s="136">
        <v>117</v>
      </c>
      <c r="H182" s="136">
        <v>1</v>
      </c>
      <c r="I182" s="137">
        <v>0.86206896551724133</v>
      </c>
      <c r="J182" s="136">
        <v>-1</v>
      </c>
      <c r="K182" s="137">
        <v>-0.84745762711864403</v>
      </c>
    </row>
    <row r="183" spans="1:11" ht="12.95" customHeight="1" x14ac:dyDescent="0.2">
      <c r="A183" s="138" t="s">
        <v>557</v>
      </c>
      <c r="B183" s="136">
        <v>628</v>
      </c>
      <c r="C183" s="136">
        <v>5</v>
      </c>
      <c r="D183" s="137">
        <v>0.8025682182985554</v>
      </c>
      <c r="E183" s="136">
        <v>-39</v>
      </c>
      <c r="F183" s="137">
        <v>-5.8470764617691158</v>
      </c>
      <c r="G183" s="136">
        <v>480</v>
      </c>
      <c r="H183" s="136">
        <v>-13</v>
      </c>
      <c r="I183" s="137">
        <v>-2.6369168356997972</v>
      </c>
      <c r="J183" s="136">
        <v>-44</v>
      </c>
      <c r="K183" s="137">
        <v>-8.3969465648854964</v>
      </c>
    </row>
    <row r="184" spans="1:11" ht="12.95" customHeight="1" x14ac:dyDescent="0.2">
      <c r="A184" s="138" t="s">
        <v>558</v>
      </c>
      <c r="B184" s="136">
        <v>1032</v>
      </c>
      <c r="C184" s="136">
        <v>-16</v>
      </c>
      <c r="D184" s="137">
        <v>-1.5267175572519085</v>
      </c>
      <c r="E184" s="136">
        <v>-43</v>
      </c>
      <c r="F184" s="137">
        <v>-4</v>
      </c>
      <c r="G184" s="136">
        <v>755</v>
      </c>
      <c r="H184" s="136">
        <v>-1</v>
      </c>
      <c r="I184" s="137">
        <v>-0.13227513227513227</v>
      </c>
      <c r="J184" s="136">
        <v>-57</v>
      </c>
      <c r="K184" s="137">
        <v>-7.0197044334975374</v>
      </c>
    </row>
    <row r="185" spans="1:11" ht="12.95" customHeight="1" x14ac:dyDescent="0.2">
      <c r="A185" s="138" t="s">
        <v>559</v>
      </c>
      <c r="B185" s="136">
        <v>22</v>
      </c>
      <c r="C185" s="136">
        <v>-1</v>
      </c>
      <c r="D185" s="137">
        <v>-4.3478260869565215</v>
      </c>
      <c r="E185" s="136">
        <v>3</v>
      </c>
      <c r="F185" s="137">
        <v>15.789473684210526</v>
      </c>
      <c r="G185" s="136">
        <v>14</v>
      </c>
      <c r="H185" s="136">
        <v>-2</v>
      </c>
      <c r="I185" s="137">
        <v>-12.5</v>
      </c>
      <c r="J185" s="136">
        <v>3</v>
      </c>
      <c r="K185" s="137">
        <v>27.272727272727273</v>
      </c>
    </row>
    <row r="186" spans="1:11" ht="12.95" customHeight="1" x14ac:dyDescent="0.2">
      <c r="A186" s="138" t="s">
        <v>560</v>
      </c>
      <c r="B186" s="136">
        <v>162</v>
      </c>
      <c r="C186" s="136">
        <v>-11</v>
      </c>
      <c r="D186" s="137">
        <v>-6.3583815028901736</v>
      </c>
      <c r="E186" s="136">
        <v>-24</v>
      </c>
      <c r="F186" s="137">
        <v>-12.903225806451612</v>
      </c>
      <c r="G186" s="136">
        <v>128</v>
      </c>
      <c r="H186" s="136">
        <v>-4</v>
      </c>
      <c r="I186" s="137">
        <v>-3.0303030303030303</v>
      </c>
      <c r="J186" s="136">
        <v>-17</v>
      </c>
      <c r="K186" s="137">
        <v>-11.724137931034482</v>
      </c>
    </row>
    <row r="187" spans="1:11" ht="12.95" customHeight="1" x14ac:dyDescent="0.2">
      <c r="A187" s="138" t="s">
        <v>561</v>
      </c>
      <c r="B187" s="136">
        <v>92</v>
      </c>
      <c r="C187" s="136">
        <v>2</v>
      </c>
      <c r="D187" s="137">
        <v>2.2222222222222223</v>
      </c>
      <c r="E187" s="136">
        <v>-23</v>
      </c>
      <c r="F187" s="137">
        <v>-20</v>
      </c>
      <c r="G187" s="136">
        <v>68</v>
      </c>
      <c r="H187" s="136">
        <v>3</v>
      </c>
      <c r="I187" s="137">
        <v>4.615384615384615</v>
      </c>
      <c r="J187" s="136">
        <v>-20</v>
      </c>
      <c r="K187" s="137">
        <v>-22.727272727272727</v>
      </c>
    </row>
    <row r="188" spans="1:11" ht="12.95" customHeight="1" x14ac:dyDescent="0.2">
      <c r="A188" s="138" t="s">
        <v>562</v>
      </c>
      <c r="B188" s="136">
        <v>44</v>
      </c>
      <c r="C188" s="136">
        <v>1</v>
      </c>
      <c r="D188" s="137">
        <v>2.3255813953488373</v>
      </c>
      <c r="E188" s="136">
        <v>-2</v>
      </c>
      <c r="F188" s="137">
        <v>-4.3478260869565215</v>
      </c>
      <c r="G188" s="136">
        <v>27</v>
      </c>
      <c r="H188" s="136">
        <v>-1</v>
      </c>
      <c r="I188" s="137">
        <v>-3.5714285714285716</v>
      </c>
      <c r="J188" s="136">
        <v>-8</v>
      </c>
      <c r="K188" s="137">
        <v>-22.857142857142858</v>
      </c>
    </row>
    <row r="189" spans="1:11" ht="12.95" customHeight="1" x14ac:dyDescent="0.2">
      <c r="A189" s="146" t="s">
        <v>563</v>
      </c>
      <c r="B189" s="147">
        <v>2051</v>
      </c>
      <c r="C189" s="147">
        <v>27</v>
      </c>
      <c r="D189" s="148">
        <v>1.3339920948616601</v>
      </c>
      <c r="E189" s="147">
        <v>10</v>
      </c>
      <c r="F189" s="148">
        <v>0.4899559039686428</v>
      </c>
      <c r="G189" s="147">
        <v>1406</v>
      </c>
      <c r="H189" s="147">
        <v>20</v>
      </c>
      <c r="I189" s="148">
        <v>1.4430014430014431</v>
      </c>
      <c r="J189" s="147">
        <v>23</v>
      </c>
      <c r="K189" s="148">
        <v>1.6630513376717282</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42795</v>
      </c>
      <c r="C9" s="256">
        <v>23047</v>
      </c>
      <c r="D9" s="256">
        <v>19748</v>
      </c>
      <c r="E9" s="256">
        <v>28934</v>
      </c>
      <c r="F9" s="256">
        <v>15244</v>
      </c>
      <c r="G9" s="256">
        <v>13690</v>
      </c>
    </row>
    <row r="10" spans="1:7" s="32" customFormat="1" ht="15.75" customHeight="1" x14ac:dyDescent="0.2">
      <c r="A10" s="257" t="s">
        <v>85</v>
      </c>
      <c r="B10" s="256">
        <v>323</v>
      </c>
      <c r="C10" s="256">
        <v>126</v>
      </c>
      <c r="D10" s="256">
        <v>197</v>
      </c>
      <c r="E10" s="256">
        <v>210</v>
      </c>
      <c r="F10" s="256">
        <v>88</v>
      </c>
      <c r="G10" s="256">
        <v>122</v>
      </c>
    </row>
    <row r="11" spans="1:7" s="32" customFormat="1" ht="23.25" customHeight="1" x14ac:dyDescent="0.2">
      <c r="A11" s="258" t="s">
        <v>179</v>
      </c>
      <c r="B11" s="204">
        <v>297</v>
      </c>
      <c r="C11" s="204">
        <v>119</v>
      </c>
      <c r="D11" s="204">
        <v>178</v>
      </c>
      <c r="E11" s="204">
        <v>190</v>
      </c>
      <c r="F11" s="204">
        <v>82</v>
      </c>
      <c r="G11" s="204">
        <v>108</v>
      </c>
    </row>
    <row r="12" spans="1:7" s="32" customFormat="1" ht="14.1" customHeight="1" x14ac:dyDescent="0.2">
      <c r="A12" s="259" t="s">
        <v>180</v>
      </c>
      <c r="B12" s="204">
        <v>24</v>
      </c>
      <c r="C12" s="204">
        <v>6</v>
      </c>
      <c r="D12" s="204">
        <v>18</v>
      </c>
      <c r="E12" s="204">
        <v>18</v>
      </c>
      <c r="F12" s="204">
        <v>5</v>
      </c>
      <c r="G12" s="204">
        <v>13</v>
      </c>
    </row>
    <row r="13" spans="1:7" s="32" customFormat="1" ht="14.1" customHeight="1" x14ac:dyDescent="0.2">
      <c r="A13" s="259" t="s">
        <v>181</v>
      </c>
      <c r="B13" s="204">
        <v>2</v>
      </c>
      <c r="C13" s="204">
        <v>1</v>
      </c>
      <c r="D13" s="204">
        <v>1</v>
      </c>
      <c r="E13" s="204">
        <v>2</v>
      </c>
      <c r="F13" s="204">
        <v>1</v>
      </c>
      <c r="G13" s="204">
        <v>1</v>
      </c>
    </row>
    <row r="14" spans="1:7" ht="15.75" customHeight="1" x14ac:dyDescent="0.25">
      <c r="A14" s="260" t="s">
        <v>86</v>
      </c>
      <c r="B14" s="261">
        <v>1853</v>
      </c>
      <c r="C14" s="261">
        <v>669</v>
      </c>
      <c r="D14" s="261">
        <v>1184</v>
      </c>
      <c r="E14" s="261">
        <v>1272</v>
      </c>
      <c r="F14" s="261">
        <v>476</v>
      </c>
      <c r="G14" s="261">
        <v>796</v>
      </c>
    </row>
    <row r="15" spans="1:7" ht="14.1" customHeight="1" x14ac:dyDescent="0.25">
      <c r="A15" s="259" t="s">
        <v>182</v>
      </c>
      <c r="B15" s="204">
        <v>0</v>
      </c>
      <c r="C15" s="204">
        <v>0</v>
      </c>
      <c r="D15" s="204">
        <v>0</v>
      </c>
      <c r="E15" s="204">
        <v>0</v>
      </c>
      <c r="F15" s="204">
        <v>0</v>
      </c>
      <c r="G15" s="204">
        <v>0</v>
      </c>
    </row>
    <row r="16" spans="1:7" ht="14.1" customHeight="1" x14ac:dyDescent="0.25">
      <c r="A16" s="259" t="s">
        <v>183</v>
      </c>
      <c r="B16" s="204">
        <v>3</v>
      </c>
      <c r="C16" s="204">
        <v>2</v>
      </c>
      <c r="D16" s="204">
        <v>1</v>
      </c>
      <c r="E16" s="204">
        <v>2</v>
      </c>
      <c r="F16" s="204">
        <v>2</v>
      </c>
      <c r="G16" s="204">
        <v>0</v>
      </c>
    </row>
    <row r="17" spans="1:7" ht="14.1" customHeight="1" x14ac:dyDescent="0.25">
      <c r="A17" s="259" t="s">
        <v>184</v>
      </c>
      <c r="B17" s="204">
        <v>1</v>
      </c>
      <c r="C17" s="204">
        <v>0</v>
      </c>
      <c r="D17" s="204">
        <v>1</v>
      </c>
      <c r="E17" s="204">
        <v>0</v>
      </c>
      <c r="F17" s="204">
        <v>0</v>
      </c>
      <c r="G17" s="204">
        <v>0</v>
      </c>
    </row>
    <row r="18" spans="1:7" ht="14.1" customHeight="1" x14ac:dyDescent="0.25">
      <c r="A18" s="259" t="s">
        <v>185</v>
      </c>
      <c r="B18" s="204">
        <v>3</v>
      </c>
      <c r="C18" s="204">
        <v>1</v>
      </c>
      <c r="D18" s="204">
        <v>2</v>
      </c>
      <c r="E18" s="204">
        <v>3</v>
      </c>
      <c r="F18" s="204">
        <v>1</v>
      </c>
      <c r="G18" s="204">
        <v>2</v>
      </c>
    </row>
    <row r="19" spans="1:7" ht="14.1" customHeight="1" x14ac:dyDescent="0.25">
      <c r="A19" s="259" t="s">
        <v>186</v>
      </c>
      <c r="B19" s="204">
        <v>4</v>
      </c>
      <c r="C19" s="204">
        <v>0</v>
      </c>
      <c r="D19" s="204">
        <v>4</v>
      </c>
      <c r="E19" s="204">
        <v>3</v>
      </c>
      <c r="F19" s="204">
        <v>0</v>
      </c>
      <c r="G19" s="204">
        <v>3</v>
      </c>
    </row>
    <row r="20" spans="1:7" ht="14.1" customHeight="1" x14ac:dyDescent="0.25">
      <c r="A20" s="259" t="s">
        <v>187</v>
      </c>
      <c r="B20" s="204">
        <v>366</v>
      </c>
      <c r="C20" s="204">
        <v>177</v>
      </c>
      <c r="D20" s="204">
        <v>189</v>
      </c>
      <c r="E20" s="204">
        <v>241</v>
      </c>
      <c r="F20" s="204">
        <v>114</v>
      </c>
      <c r="G20" s="204">
        <v>127</v>
      </c>
    </row>
    <row r="21" spans="1:7" ht="14.1" customHeight="1" x14ac:dyDescent="0.25">
      <c r="A21" s="259" t="s">
        <v>188</v>
      </c>
      <c r="B21" s="204">
        <v>24</v>
      </c>
      <c r="C21" s="204">
        <v>11</v>
      </c>
      <c r="D21" s="204">
        <v>13</v>
      </c>
      <c r="E21" s="204">
        <v>20</v>
      </c>
      <c r="F21" s="204">
        <v>9</v>
      </c>
      <c r="G21" s="204">
        <v>11</v>
      </c>
    </row>
    <row r="22" spans="1:7" ht="14.1" customHeight="1" x14ac:dyDescent="0.25">
      <c r="A22" s="259" t="s">
        <v>189</v>
      </c>
      <c r="B22" s="204">
        <v>0</v>
      </c>
      <c r="C22" s="204">
        <v>0</v>
      </c>
      <c r="D22" s="204">
        <v>0</v>
      </c>
      <c r="E22" s="204">
        <v>0</v>
      </c>
      <c r="F22" s="204">
        <v>0</v>
      </c>
      <c r="G22" s="204">
        <v>0</v>
      </c>
    </row>
    <row r="23" spans="1:7" ht="14.1" customHeight="1" x14ac:dyDescent="0.25">
      <c r="A23" s="259" t="s">
        <v>190</v>
      </c>
      <c r="B23" s="204">
        <v>41</v>
      </c>
      <c r="C23" s="204">
        <v>20</v>
      </c>
      <c r="D23" s="204">
        <v>21</v>
      </c>
      <c r="E23" s="204">
        <v>23</v>
      </c>
      <c r="F23" s="204">
        <v>13</v>
      </c>
      <c r="G23" s="204">
        <v>10</v>
      </c>
    </row>
    <row r="24" spans="1:7" ht="14.1" customHeight="1" x14ac:dyDescent="0.25">
      <c r="A24" s="259" t="s">
        <v>191</v>
      </c>
      <c r="B24" s="204">
        <v>42</v>
      </c>
      <c r="C24" s="204">
        <v>29</v>
      </c>
      <c r="D24" s="204">
        <v>13</v>
      </c>
      <c r="E24" s="204">
        <v>32</v>
      </c>
      <c r="F24" s="204">
        <v>23</v>
      </c>
      <c r="G24" s="204">
        <v>9</v>
      </c>
    </row>
    <row r="25" spans="1:7" ht="14.1" customHeight="1" x14ac:dyDescent="0.25">
      <c r="A25" s="259" t="s">
        <v>192</v>
      </c>
      <c r="B25" s="204">
        <v>8</v>
      </c>
      <c r="C25" s="204">
        <v>3</v>
      </c>
      <c r="D25" s="204">
        <v>5</v>
      </c>
      <c r="E25" s="204">
        <v>6</v>
      </c>
      <c r="F25" s="204">
        <v>3</v>
      </c>
      <c r="G25" s="204">
        <v>3</v>
      </c>
    </row>
    <row r="26" spans="1:7" ht="22.5" customHeight="1" x14ac:dyDescent="0.25">
      <c r="A26" s="258" t="s">
        <v>193</v>
      </c>
      <c r="B26" s="204">
        <v>32</v>
      </c>
      <c r="C26" s="204">
        <v>6</v>
      </c>
      <c r="D26" s="204">
        <v>26</v>
      </c>
      <c r="E26" s="204">
        <v>25</v>
      </c>
      <c r="F26" s="204">
        <v>4</v>
      </c>
      <c r="G26" s="204">
        <v>21</v>
      </c>
    </row>
    <row r="27" spans="1:7" ht="14.1" customHeight="1" x14ac:dyDescent="0.25">
      <c r="A27" s="259" t="s">
        <v>194</v>
      </c>
      <c r="B27" s="204">
        <v>41</v>
      </c>
      <c r="C27" s="204">
        <v>15</v>
      </c>
      <c r="D27" s="204">
        <v>26</v>
      </c>
      <c r="E27" s="204">
        <v>23</v>
      </c>
      <c r="F27" s="204">
        <v>11</v>
      </c>
      <c r="G27" s="204">
        <v>12</v>
      </c>
    </row>
    <row r="28" spans="1:7" ht="14.1" customHeight="1" x14ac:dyDescent="0.25">
      <c r="A28" s="259" t="s">
        <v>195</v>
      </c>
      <c r="B28" s="204">
        <v>130</v>
      </c>
      <c r="C28" s="204">
        <v>64</v>
      </c>
      <c r="D28" s="204">
        <v>66</v>
      </c>
      <c r="E28" s="204">
        <v>80</v>
      </c>
      <c r="F28" s="204">
        <v>41</v>
      </c>
      <c r="G28" s="204">
        <v>39</v>
      </c>
    </row>
    <row r="29" spans="1:7" ht="14.1" customHeight="1" x14ac:dyDescent="0.25">
      <c r="A29" s="259" t="s">
        <v>196</v>
      </c>
      <c r="B29" s="204">
        <v>2</v>
      </c>
      <c r="C29" s="204">
        <v>0</v>
      </c>
      <c r="D29" s="204">
        <v>2</v>
      </c>
      <c r="E29" s="204">
        <v>2</v>
      </c>
      <c r="F29" s="204">
        <v>0</v>
      </c>
      <c r="G29" s="204">
        <v>2</v>
      </c>
    </row>
    <row r="30" spans="1:7" ht="14.1" customHeight="1" x14ac:dyDescent="0.25">
      <c r="A30" s="259" t="s">
        <v>197</v>
      </c>
      <c r="B30" s="204">
        <v>60</v>
      </c>
      <c r="C30" s="204">
        <v>33</v>
      </c>
      <c r="D30" s="204">
        <v>27</v>
      </c>
      <c r="E30" s="204">
        <v>48</v>
      </c>
      <c r="F30" s="204">
        <v>29</v>
      </c>
      <c r="G30" s="204">
        <v>19</v>
      </c>
    </row>
    <row r="31" spans="1:7" ht="14.1" customHeight="1" x14ac:dyDescent="0.25">
      <c r="A31" s="259" t="s">
        <v>198</v>
      </c>
      <c r="B31" s="204">
        <v>67</v>
      </c>
      <c r="C31" s="204">
        <v>30</v>
      </c>
      <c r="D31" s="204">
        <v>37</v>
      </c>
      <c r="E31" s="204">
        <v>54</v>
      </c>
      <c r="F31" s="204">
        <v>26</v>
      </c>
      <c r="G31" s="204">
        <v>28</v>
      </c>
    </row>
    <row r="32" spans="1:7" ht="14.1" customHeight="1" x14ac:dyDescent="0.25">
      <c r="A32" s="259" t="s">
        <v>199</v>
      </c>
      <c r="B32" s="204">
        <v>38</v>
      </c>
      <c r="C32" s="204">
        <v>16</v>
      </c>
      <c r="D32" s="204">
        <v>22</v>
      </c>
      <c r="E32" s="204">
        <v>27</v>
      </c>
      <c r="F32" s="204">
        <v>12</v>
      </c>
      <c r="G32" s="204">
        <v>15</v>
      </c>
    </row>
    <row r="33" spans="1:7" ht="14.1" customHeight="1" x14ac:dyDescent="0.25">
      <c r="A33" s="259" t="s">
        <v>200</v>
      </c>
      <c r="B33" s="204">
        <v>37</v>
      </c>
      <c r="C33" s="204">
        <v>5</v>
      </c>
      <c r="D33" s="204">
        <v>32</v>
      </c>
      <c r="E33" s="204">
        <v>28</v>
      </c>
      <c r="F33" s="204">
        <v>4</v>
      </c>
      <c r="G33" s="204">
        <v>24</v>
      </c>
    </row>
    <row r="34" spans="1:7" ht="22.5" customHeight="1" x14ac:dyDescent="0.25">
      <c r="A34" s="258" t="s">
        <v>201</v>
      </c>
      <c r="B34" s="204">
        <v>35</v>
      </c>
      <c r="C34" s="204">
        <v>7</v>
      </c>
      <c r="D34" s="204">
        <v>28</v>
      </c>
      <c r="E34" s="204">
        <v>25</v>
      </c>
      <c r="F34" s="204">
        <v>6</v>
      </c>
      <c r="G34" s="204">
        <v>19</v>
      </c>
    </row>
    <row r="35" spans="1:7" ht="25.5" customHeight="1" x14ac:dyDescent="0.25">
      <c r="A35" s="258" t="s">
        <v>202</v>
      </c>
      <c r="B35" s="204">
        <v>152</v>
      </c>
      <c r="C35" s="204">
        <v>24</v>
      </c>
      <c r="D35" s="204">
        <v>128</v>
      </c>
      <c r="E35" s="204">
        <v>104</v>
      </c>
      <c r="F35" s="204">
        <v>18</v>
      </c>
      <c r="G35" s="204">
        <v>86</v>
      </c>
    </row>
    <row r="36" spans="1:7" ht="27" customHeight="1" x14ac:dyDescent="0.25">
      <c r="A36" s="258" t="s">
        <v>203</v>
      </c>
      <c r="B36" s="204">
        <v>27</v>
      </c>
      <c r="C36" s="204">
        <v>11</v>
      </c>
      <c r="D36" s="204">
        <v>16</v>
      </c>
      <c r="E36" s="204">
        <v>23</v>
      </c>
      <c r="F36" s="204">
        <v>8</v>
      </c>
      <c r="G36" s="204">
        <v>15</v>
      </c>
    </row>
    <row r="37" spans="1:7" ht="14.1" customHeight="1" x14ac:dyDescent="0.25">
      <c r="A37" s="259" t="s">
        <v>204</v>
      </c>
      <c r="B37" s="204">
        <v>61</v>
      </c>
      <c r="C37" s="204">
        <v>24</v>
      </c>
      <c r="D37" s="204">
        <v>37</v>
      </c>
      <c r="E37" s="204">
        <v>50</v>
      </c>
      <c r="F37" s="204">
        <v>18</v>
      </c>
      <c r="G37" s="204">
        <v>32</v>
      </c>
    </row>
    <row r="38" spans="1:7" ht="14.1" customHeight="1" x14ac:dyDescent="0.25">
      <c r="A38" s="259" t="s">
        <v>205</v>
      </c>
      <c r="B38" s="204">
        <v>62</v>
      </c>
      <c r="C38" s="204">
        <v>16</v>
      </c>
      <c r="D38" s="204">
        <v>46</v>
      </c>
      <c r="E38" s="204">
        <v>43</v>
      </c>
      <c r="F38" s="204">
        <v>12</v>
      </c>
      <c r="G38" s="204">
        <v>31</v>
      </c>
    </row>
    <row r="39" spans="1:7" ht="20.25" customHeight="1" x14ac:dyDescent="0.25">
      <c r="A39" s="258" t="s">
        <v>206</v>
      </c>
      <c r="B39" s="204">
        <v>58</v>
      </c>
      <c r="C39" s="204">
        <v>21</v>
      </c>
      <c r="D39" s="204">
        <v>37</v>
      </c>
      <c r="E39" s="204">
        <v>31</v>
      </c>
      <c r="F39" s="204">
        <v>16</v>
      </c>
      <c r="G39" s="204">
        <v>15</v>
      </c>
    </row>
    <row r="40" spans="1:7" ht="14.1" customHeight="1" x14ac:dyDescent="0.25">
      <c r="A40" s="259" t="s">
        <v>207</v>
      </c>
      <c r="B40" s="204">
        <v>28</v>
      </c>
      <c r="C40" s="204">
        <v>1</v>
      </c>
      <c r="D40" s="204">
        <v>27</v>
      </c>
      <c r="E40" s="204">
        <v>13</v>
      </c>
      <c r="F40" s="204">
        <v>1</v>
      </c>
      <c r="G40" s="204">
        <v>12</v>
      </c>
    </row>
    <row r="41" spans="1:7" ht="14.1" customHeight="1" x14ac:dyDescent="0.25">
      <c r="A41" s="259" t="s">
        <v>208</v>
      </c>
      <c r="B41" s="204">
        <v>62</v>
      </c>
      <c r="C41" s="204">
        <v>9</v>
      </c>
      <c r="D41" s="204">
        <v>53</v>
      </c>
      <c r="E41" s="204">
        <v>49</v>
      </c>
      <c r="F41" s="204">
        <v>6</v>
      </c>
      <c r="G41" s="204">
        <v>43</v>
      </c>
    </row>
    <row r="42" spans="1:7" ht="14.1" customHeight="1" x14ac:dyDescent="0.25">
      <c r="A42" s="259" t="s">
        <v>209</v>
      </c>
      <c r="B42" s="204">
        <v>71</v>
      </c>
      <c r="C42" s="204">
        <v>27</v>
      </c>
      <c r="D42" s="204">
        <v>44</v>
      </c>
      <c r="E42" s="204">
        <v>51</v>
      </c>
      <c r="F42" s="204">
        <v>20</v>
      </c>
      <c r="G42" s="204">
        <v>31</v>
      </c>
    </row>
    <row r="43" spans="1:7" ht="14.1" customHeight="1" x14ac:dyDescent="0.25">
      <c r="A43" s="259" t="s">
        <v>210</v>
      </c>
      <c r="B43" s="204">
        <v>92</v>
      </c>
      <c r="C43" s="204">
        <v>14</v>
      </c>
      <c r="D43" s="204">
        <v>78</v>
      </c>
      <c r="E43" s="204">
        <v>55</v>
      </c>
      <c r="F43" s="204">
        <v>8</v>
      </c>
      <c r="G43" s="204">
        <v>47</v>
      </c>
    </row>
    <row r="44" spans="1:7" ht="24" customHeight="1" x14ac:dyDescent="0.25">
      <c r="A44" s="258" t="s">
        <v>211</v>
      </c>
      <c r="B44" s="204">
        <v>40</v>
      </c>
      <c r="C44" s="204">
        <v>15</v>
      </c>
      <c r="D44" s="204">
        <v>25</v>
      </c>
      <c r="E44" s="204">
        <v>32</v>
      </c>
      <c r="F44" s="204">
        <v>12</v>
      </c>
      <c r="G44" s="204">
        <v>20</v>
      </c>
    </row>
    <row r="45" spans="1:7" ht="15.75" customHeight="1" x14ac:dyDescent="0.25">
      <c r="A45" s="259" t="s">
        <v>212</v>
      </c>
      <c r="B45" s="204">
        <v>26</v>
      </c>
      <c r="C45" s="204">
        <v>7</v>
      </c>
      <c r="D45" s="204">
        <v>19</v>
      </c>
      <c r="E45" s="204">
        <v>15</v>
      </c>
      <c r="F45" s="204">
        <v>5</v>
      </c>
      <c r="G45" s="204">
        <v>10</v>
      </c>
    </row>
    <row r="46" spans="1:7" ht="14.1" customHeight="1" x14ac:dyDescent="0.25">
      <c r="A46" s="259" t="s">
        <v>213</v>
      </c>
      <c r="B46" s="204">
        <v>5</v>
      </c>
      <c r="C46" s="204">
        <v>1</v>
      </c>
      <c r="D46" s="204">
        <v>4</v>
      </c>
      <c r="E46" s="204">
        <v>5</v>
      </c>
      <c r="F46" s="204">
        <v>1</v>
      </c>
      <c r="G46" s="204">
        <v>4</v>
      </c>
    </row>
    <row r="47" spans="1:7" ht="21" customHeight="1" x14ac:dyDescent="0.25">
      <c r="A47" s="258" t="s">
        <v>214</v>
      </c>
      <c r="B47" s="204">
        <v>231</v>
      </c>
      <c r="C47" s="204">
        <v>79</v>
      </c>
      <c r="D47" s="204">
        <v>152</v>
      </c>
      <c r="E47" s="204">
        <v>155</v>
      </c>
      <c r="F47" s="204">
        <v>52</v>
      </c>
      <c r="G47" s="204">
        <v>103</v>
      </c>
    </row>
    <row r="48" spans="1:7" ht="21" customHeight="1" x14ac:dyDescent="0.25">
      <c r="A48" s="258" t="s">
        <v>215</v>
      </c>
      <c r="B48" s="204">
        <v>4</v>
      </c>
      <c r="C48" s="204">
        <v>1</v>
      </c>
      <c r="D48" s="204">
        <v>3</v>
      </c>
      <c r="E48" s="204">
        <v>4</v>
      </c>
      <c r="F48" s="204">
        <v>1</v>
      </c>
      <c r="G48" s="204">
        <v>3</v>
      </c>
    </row>
    <row r="49" spans="1:7" ht="15.75" customHeight="1" x14ac:dyDescent="0.25">
      <c r="A49" s="257" t="s">
        <v>87</v>
      </c>
      <c r="B49" s="261">
        <v>2619</v>
      </c>
      <c r="C49" s="261">
        <v>326</v>
      </c>
      <c r="D49" s="261">
        <v>2293</v>
      </c>
      <c r="E49" s="261">
        <v>1995</v>
      </c>
      <c r="F49" s="261">
        <v>251</v>
      </c>
      <c r="G49" s="261">
        <v>1744</v>
      </c>
    </row>
    <row r="50" spans="1:7" ht="14.1" customHeight="1" x14ac:dyDescent="0.25">
      <c r="A50" s="259" t="s">
        <v>217</v>
      </c>
      <c r="B50" s="204">
        <v>989</v>
      </c>
      <c r="C50" s="204">
        <v>147</v>
      </c>
      <c r="D50" s="204">
        <v>842</v>
      </c>
      <c r="E50" s="204">
        <v>779</v>
      </c>
      <c r="F50" s="204">
        <v>112</v>
      </c>
      <c r="G50" s="204">
        <v>667</v>
      </c>
    </row>
    <row r="51" spans="1:7" ht="14.1" customHeight="1" x14ac:dyDescent="0.25">
      <c r="A51" s="259" t="s">
        <v>218</v>
      </c>
      <c r="B51" s="204">
        <v>104</v>
      </c>
      <c r="C51" s="204">
        <v>17</v>
      </c>
      <c r="D51" s="204">
        <v>87</v>
      </c>
      <c r="E51" s="204">
        <v>79</v>
      </c>
      <c r="F51" s="204">
        <v>17</v>
      </c>
      <c r="G51" s="204">
        <v>62</v>
      </c>
    </row>
    <row r="52" spans="1:7" ht="14.1" customHeight="1" x14ac:dyDescent="0.25">
      <c r="A52" s="259" t="s">
        <v>219</v>
      </c>
      <c r="B52" s="204">
        <v>1526</v>
      </c>
      <c r="C52" s="204">
        <v>162</v>
      </c>
      <c r="D52" s="204">
        <v>1364</v>
      </c>
      <c r="E52" s="204">
        <v>1137</v>
      </c>
      <c r="F52" s="204">
        <v>122</v>
      </c>
      <c r="G52" s="204">
        <v>1015</v>
      </c>
    </row>
    <row r="53" spans="1:7" ht="15.75" customHeight="1" x14ac:dyDescent="0.25">
      <c r="A53" s="257" t="s">
        <v>88</v>
      </c>
      <c r="B53" s="261">
        <v>34503</v>
      </c>
      <c r="C53" s="261">
        <v>20035</v>
      </c>
      <c r="D53" s="261">
        <v>14468</v>
      </c>
      <c r="E53" s="261">
        <v>22864</v>
      </c>
      <c r="F53" s="261">
        <v>13021</v>
      </c>
      <c r="G53" s="261">
        <v>9843</v>
      </c>
    </row>
    <row r="54" spans="1:7" ht="14.1" customHeight="1" x14ac:dyDescent="0.25">
      <c r="A54" s="259" t="s">
        <v>220</v>
      </c>
      <c r="B54" s="204">
        <v>430</v>
      </c>
      <c r="C54" s="204">
        <v>91</v>
      </c>
      <c r="D54" s="204">
        <v>339</v>
      </c>
      <c r="E54" s="204">
        <v>329</v>
      </c>
      <c r="F54" s="204">
        <v>66</v>
      </c>
      <c r="G54" s="204">
        <v>263</v>
      </c>
    </row>
    <row r="55" spans="1:7" ht="24" customHeight="1" x14ac:dyDescent="0.25">
      <c r="A55" s="258" t="s">
        <v>221</v>
      </c>
      <c r="B55" s="204">
        <v>1154</v>
      </c>
      <c r="C55" s="204">
        <v>569</v>
      </c>
      <c r="D55" s="204">
        <v>585</v>
      </c>
      <c r="E55" s="204">
        <v>883</v>
      </c>
      <c r="F55" s="204">
        <v>436</v>
      </c>
      <c r="G55" s="204">
        <v>447</v>
      </c>
    </row>
    <row r="56" spans="1:7" ht="21.75" customHeight="1" x14ac:dyDescent="0.25">
      <c r="A56" s="258" t="s">
        <v>222</v>
      </c>
      <c r="B56" s="204">
        <v>3390</v>
      </c>
      <c r="C56" s="204">
        <v>2125</v>
      </c>
      <c r="D56" s="204">
        <v>1265</v>
      </c>
      <c r="E56" s="204">
        <v>2431</v>
      </c>
      <c r="F56" s="204">
        <v>1522</v>
      </c>
      <c r="G56" s="204">
        <v>909</v>
      </c>
    </row>
    <row r="57" spans="1:7" ht="14.1" customHeight="1" x14ac:dyDescent="0.25">
      <c r="A57" s="259" t="s">
        <v>223</v>
      </c>
      <c r="B57" s="204">
        <v>910</v>
      </c>
      <c r="C57" s="204">
        <v>124</v>
      </c>
      <c r="D57" s="204">
        <v>786</v>
      </c>
      <c r="E57" s="204">
        <v>615</v>
      </c>
      <c r="F57" s="204">
        <v>85</v>
      </c>
      <c r="G57" s="204">
        <v>530</v>
      </c>
    </row>
    <row r="58" spans="1:7" ht="14.1" customHeight="1" x14ac:dyDescent="0.25">
      <c r="A58" s="259" t="s">
        <v>224</v>
      </c>
      <c r="B58" s="204">
        <v>41</v>
      </c>
      <c r="C58" s="204">
        <v>27</v>
      </c>
      <c r="D58" s="204">
        <v>14</v>
      </c>
      <c r="E58" s="204">
        <v>24</v>
      </c>
      <c r="F58" s="204">
        <v>16</v>
      </c>
      <c r="G58" s="204">
        <v>8</v>
      </c>
    </row>
    <row r="59" spans="1:7" ht="14.1" customHeight="1" x14ac:dyDescent="0.25">
      <c r="A59" s="259" t="s">
        <v>225</v>
      </c>
      <c r="B59" s="204">
        <v>129</v>
      </c>
      <c r="C59" s="204">
        <v>73</v>
      </c>
      <c r="D59" s="204">
        <v>56</v>
      </c>
      <c r="E59" s="204">
        <v>95</v>
      </c>
      <c r="F59" s="204">
        <v>51</v>
      </c>
      <c r="G59" s="204">
        <v>44</v>
      </c>
    </row>
    <row r="60" spans="1:7" ht="14.1" customHeight="1" x14ac:dyDescent="0.25">
      <c r="A60" s="259" t="s">
        <v>226</v>
      </c>
      <c r="B60" s="204">
        <v>815</v>
      </c>
      <c r="C60" s="204">
        <v>397</v>
      </c>
      <c r="D60" s="204">
        <v>418</v>
      </c>
      <c r="E60" s="204">
        <v>489</v>
      </c>
      <c r="F60" s="204">
        <v>227</v>
      </c>
      <c r="G60" s="204">
        <v>262</v>
      </c>
    </row>
    <row r="61" spans="1:7" ht="14.1" customHeight="1" x14ac:dyDescent="0.25">
      <c r="A61" s="259" t="s">
        <v>227</v>
      </c>
      <c r="B61" s="204">
        <v>457</v>
      </c>
      <c r="C61" s="204">
        <v>177</v>
      </c>
      <c r="D61" s="204">
        <v>280</v>
      </c>
      <c r="E61" s="204">
        <v>293</v>
      </c>
      <c r="F61" s="204">
        <v>120</v>
      </c>
      <c r="G61" s="204">
        <v>173</v>
      </c>
    </row>
    <row r="62" spans="1:7" ht="14.1" customHeight="1" x14ac:dyDescent="0.25">
      <c r="A62" s="259" t="s">
        <v>228</v>
      </c>
      <c r="B62" s="204">
        <v>330</v>
      </c>
      <c r="C62" s="204">
        <v>202</v>
      </c>
      <c r="D62" s="204">
        <v>128</v>
      </c>
      <c r="E62" s="204">
        <v>182</v>
      </c>
      <c r="F62" s="204">
        <v>116</v>
      </c>
      <c r="G62" s="204">
        <v>66</v>
      </c>
    </row>
    <row r="63" spans="1:7" ht="14.1" customHeight="1" x14ac:dyDescent="0.25">
      <c r="A63" s="259" t="s">
        <v>229</v>
      </c>
      <c r="B63" s="204">
        <v>3796</v>
      </c>
      <c r="C63" s="204">
        <v>2171</v>
      </c>
      <c r="D63" s="204">
        <v>1625</v>
      </c>
      <c r="E63" s="204">
        <v>2556</v>
      </c>
      <c r="F63" s="204">
        <v>1424</v>
      </c>
      <c r="G63" s="204">
        <v>1132</v>
      </c>
    </row>
    <row r="64" spans="1:7" ht="14.1" customHeight="1" x14ac:dyDescent="0.25">
      <c r="A64" s="259" t="s">
        <v>230</v>
      </c>
      <c r="B64" s="204">
        <v>103</v>
      </c>
      <c r="C64" s="204">
        <v>59</v>
      </c>
      <c r="D64" s="204">
        <v>44</v>
      </c>
      <c r="E64" s="204">
        <v>83</v>
      </c>
      <c r="F64" s="204">
        <v>43</v>
      </c>
      <c r="G64" s="204">
        <v>40</v>
      </c>
    </row>
    <row r="65" spans="1:7" ht="26.25" customHeight="1" x14ac:dyDescent="0.25">
      <c r="A65" s="258" t="s">
        <v>231</v>
      </c>
      <c r="B65" s="204">
        <v>640</v>
      </c>
      <c r="C65" s="204">
        <v>343</v>
      </c>
      <c r="D65" s="204">
        <v>297</v>
      </c>
      <c r="E65" s="204">
        <v>472</v>
      </c>
      <c r="F65" s="204">
        <v>244</v>
      </c>
      <c r="G65" s="204">
        <v>228</v>
      </c>
    </row>
    <row r="66" spans="1:7" ht="25.5" customHeight="1" x14ac:dyDescent="0.25">
      <c r="A66" s="258" t="s">
        <v>232</v>
      </c>
      <c r="B66" s="204">
        <v>79</v>
      </c>
      <c r="C66" s="204">
        <v>43</v>
      </c>
      <c r="D66" s="204">
        <v>36</v>
      </c>
      <c r="E66" s="204">
        <v>70</v>
      </c>
      <c r="F66" s="204">
        <v>40</v>
      </c>
      <c r="G66" s="204">
        <v>30</v>
      </c>
    </row>
    <row r="67" spans="1:7" ht="14.1" customHeight="1" x14ac:dyDescent="0.25">
      <c r="A67" s="259" t="s">
        <v>233</v>
      </c>
      <c r="B67" s="204">
        <v>168</v>
      </c>
      <c r="C67" s="204">
        <v>79</v>
      </c>
      <c r="D67" s="204">
        <v>89</v>
      </c>
      <c r="E67" s="204">
        <v>126</v>
      </c>
      <c r="F67" s="204">
        <v>58</v>
      </c>
      <c r="G67" s="204">
        <v>68</v>
      </c>
    </row>
    <row r="68" spans="1:7" ht="26.25" customHeight="1" x14ac:dyDescent="0.25">
      <c r="A68" s="258" t="s">
        <v>234</v>
      </c>
      <c r="B68" s="204">
        <v>781</v>
      </c>
      <c r="C68" s="204">
        <v>273</v>
      </c>
      <c r="D68" s="204">
        <v>508</v>
      </c>
      <c r="E68" s="204">
        <v>652</v>
      </c>
      <c r="F68" s="204">
        <v>219</v>
      </c>
      <c r="G68" s="204">
        <v>433</v>
      </c>
    </row>
    <row r="69" spans="1:7" ht="14.1" customHeight="1" x14ac:dyDescent="0.25">
      <c r="A69" s="259" t="s">
        <v>235</v>
      </c>
      <c r="B69" s="204">
        <v>148</v>
      </c>
      <c r="C69" s="204">
        <v>79</v>
      </c>
      <c r="D69" s="204">
        <v>69</v>
      </c>
      <c r="E69" s="204">
        <v>112</v>
      </c>
      <c r="F69" s="204">
        <v>57</v>
      </c>
      <c r="G69" s="204">
        <v>55</v>
      </c>
    </row>
    <row r="70" spans="1:7" ht="21.75" customHeight="1" x14ac:dyDescent="0.25">
      <c r="A70" s="258" t="s">
        <v>236</v>
      </c>
      <c r="B70" s="204">
        <v>189</v>
      </c>
      <c r="C70" s="204">
        <v>92</v>
      </c>
      <c r="D70" s="204">
        <v>97</v>
      </c>
      <c r="E70" s="204">
        <v>154</v>
      </c>
      <c r="F70" s="204">
        <v>76</v>
      </c>
      <c r="G70" s="204">
        <v>78</v>
      </c>
    </row>
    <row r="71" spans="1:7" ht="29.25" customHeight="1" x14ac:dyDescent="0.25">
      <c r="A71" s="258" t="s">
        <v>237</v>
      </c>
      <c r="B71" s="204">
        <v>69</v>
      </c>
      <c r="C71" s="204">
        <v>43</v>
      </c>
      <c r="D71" s="204">
        <v>26</v>
      </c>
      <c r="E71" s="204">
        <v>56</v>
      </c>
      <c r="F71" s="204">
        <v>36</v>
      </c>
      <c r="G71" s="204">
        <v>20</v>
      </c>
    </row>
    <row r="72" spans="1:7" ht="27.75" customHeight="1" x14ac:dyDescent="0.25">
      <c r="A72" s="258" t="s">
        <v>238</v>
      </c>
      <c r="B72" s="204">
        <v>205</v>
      </c>
      <c r="C72" s="204">
        <v>116</v>
      </c>
      <c r="D72" s="204">
        <v>89</v>
      </c>
      <c r="E72" s="204">
        <v>158</v>
      </c>
      <c r="F72" s="204">
        <v>92</v>
      </c>
      <c r="G72" s="204">
        <v>66</v>
      </c>
    </row>
    <row r="73" spans="1:7" ht="14.1" customHeight="1" x14ac:dyDescent="0.25">
      <c r="A73" s="259" t="s">
        <v>239</v>
      </c>
      <c r="B73" s="204">
        <v>310</v>
      </c>
      <c r="C73" s="204">
        <v>168</v>
      </c>
      <c r="D73" s="204">
        <v>142</v>
      </c>
      <c r="E73" s="204">
        <v>242</v>
      </c>
      <c r="F73" s="204">
        <v>126</v>
      </c>
      <c r="G73" s="204">
        <v>116</v>
      </c>
    </row>
    <row r="74" spans="1:7" ht="14.1" customHeight="1" x14ac:dyDescent="0.25">
      <c r="A74" s="259" t="s">
        <v>240</v>
      </c>
      <c r="B74" s="204">
        <v>453</v>
      </c>
      <c r="C74" s="204">
        <v>311</v>
      </c>
      <c r="D74" s="204">
        <v>142</v>
      </c>
      <c r="E74" s="204">
        <v>351</v>
      </c>
      <c r="F74" s="204">
        <v>234</v>
      </c>
      <c r="G74" s="204">
        <v>117</v>
      </c>
    </row>
    <row r="75" spans="1:7" ht="24.75" customHeight="1" x14ac:dyDescent="0.25">
      <c r="A75" s="258" t="s">
        <v>241</v>
      </c>
      <c r="B75" s="204">
        <v>304</v>
      </c>
      <c r="C75" s="204">
        <v>184</v>
      </c>
      <c r="D75" s="204">
        <v>120</v>
      </c>
      <c r="E75" s="204">
        <v>225</v>
      </c>
      <c r="F75" s="204">
        <v>135</v>
      </c>
      <c r="G75" s="204">
        <v>90</v>
      </c>
    </row>
    <row r="76" spans="1:7" ht="27" customHeight="1" x14ac:dyDescent="0.25">
      <c r="A76" s="258" t="s">
        <v>242</v>
      </c>
      <c r="B76" s="204">
        <v>429</v>
      </c>
      <c r="C76" s="204">
        <v>161</v>
      </c>
      <c r="D76" s="204">
        <v>268</v>
      </c>
      <c r="E76" s="204">
        <v>306</v>
      </c>
      <c r="F76" s="204">
        <v>118</v>
      </c>
      <c r="G76" s="204">
        <v>188</v>
      </c>
    </row>
    <row r="77" spans="1:7" ht="14.1" customHeight="1" x14ac:dyDescent="0.25">
      <c r="A77" s="259" t="s">
        <v>243</v>
      </c>
      <c r="B77" s="204">
        <v>136</v>
      </c>
      <c r="C77" s="204">
        <v>85</v>
      </c>
      <c r="D77" s="204">
        <v>51</v>
      </c>
      <c r="E77" s="204">
        <v>98</v>
      </c>
      <c r="F77" s="204">
        <v>62</v>
      </c>
      <c r="G77" s="204">
        <v>36</v>
      </c>
    </row>
    <row r="78" spans="1:7" ht="14.1" customHeight="1" x14ac:dyDescent="0.25">
      <c r="A78" s="259" t="s">
        <v>244</v>
      </c>
      <c r="B78" s="204">
        <v>501</v>
      </c>
      <c r="C78" s="204">
        <v>278</v>
      </c>
      <c r="D78" s="204">
        <v>223</v>
      </c>
      <c r="E78" s="204">
        <v>354</v>
      </c>
      <c r="F78" s="204">
        <v>190</v>
      </c>
      <c r="G78" s="204">
        <v>164</v>
      </c>
    </row>
    <row r="79" spans="1:7" ht="14.1" customHeight="1" x14ac:dyDescent="0.25">
      <c r="A79" s="259" t="s">
        <v>245</v>
      </c>
      <c r="B79" s="204">
        <v>2572</v>
      </c>
      <c r="C79" s="204">
        <v>1398</v>
      </c>
      <c r="D79" s="204">
        <v>1174</v>
      </c>
      <c r="E79" s="204">
        <v>1987</v>
      </c>
      <c r="F79" s="204">
        <v>1067</v>
      </c>
      <c r="G79" s="204">
        <v>920</v>
      </c>
    </row>
    <row r="80" spans="1:7" ht="14.1" customHeight="1" x14ac:dyDescent="0.25">
      <c r="A80" s="259" t="s">
        <v>246</v>
      </c>
      <c r="B80" s="204">
        <v>29</v>
      </c>
      <c r="C80" s="204">
        <v>24</v>
      </c>
      <c r="D80" s="204">
        <v>5</v>
      </c>
      <c r="E80" s="204">
        <v>21</v>
      </c>
      <c r="F80" s="204">
        <v>16</v>
      </c>
      <c r="G80" s="204">
        <v>5</v>
      </c>
    </row>
    <row r="81" spans="1:7" ht="14.1" customHeight="1" x14ac:dyDescent="0.25">
      <c r="A81" s="259" t="s">
        <v>247</v>
      </c>
      <c r="B81" s="204">
        <v>170</v>
      </c>
      <c r="C81" s="204">
        <v>60</v>
      </c>
      <c r="D81" s="204">
        <v>110</v>
      </c>
      <c r="E81" s="204">
        <v>112</v>
      </c>
      <c r="F81" s="204">
        <v>41</v>
      </c>
      <c r="G81" s="204">
        <v>71</v>
      </c>
    </row>
    <row r="82" spans="1:7" ht="14.1" customHeight="1" x14ac:dyDescent="0.25">
      <c r="A82" s="259" t="s">
        <v>248</v>
      </c>
      <c r="B82" s="204">
        <v>3470</v>
      </c>
      <c r="C82" s="204">
        <v>1790</v>
      </c>
      <c r="D82" s="204">
        <v>1680</v>
      </c>
      <c r="E82" s="204">
        <v>1851</v>
      </c>
      <c r="F82" s="204">
        <v>956</v>
      </c>
      <c r="G82" s="204">
        <v>895</v>
      </c>
    </row>
    <row r="83" spans="1:7" ht="29.25" customHeight="1" x14ac:dyDescent="0.25">
      <c r="A83" s="258" t="s">
        <v>249</v>
      </c>
      <c r="B83" s="204">
        <v>115</v>
      </c>
      <c r="C83" s="204">
        <v>66</v>
      </c>
      <c r="D83" s="204">
        <v>49</v>
      </c>
      <c r="E83" s="204">
        <v>89</v>
      </c>
      <c r="F83" s="204">
        <v>52</v>
      </c>
      <c r="G83" s="204">
        <v>37</v>
      </c>
    </row>
    <row r="84" spans="1:7" ht="14.1" customHeight="1" x14ac:dyDescent="0.25">
      <c r="A84" s="259" t="s">
        <v>250</v>
      </c>
      <c r="B84" s="204">
        <v>212</v>
      </c>
      <c r="C84" s="204">
        <v>78</v>
      </c>
      <c r="D84" s="204">
        <v>134</v>
      </c>
      <c r="E84" s="204">
        <v>127</v>
      </c>
      <c r="F84" s="204">
        <v>48</v>
      </c>
      <c r="G84" s="204">
        <v>79</v>
      </c>
    </row>
    <row r="85" spans="1:7" ht="14.1" customHeight="1" x14ac:dyDescent="0.25">
      <c r="A85" s="259" t="s">
        <v>251</v>
      </c>
      <c r="B85" s="204">
        <v>2028</v>
      </c>
      <c r="C85" s="204">
        <v>1352</v>
      </c>
      <c r="D85" s="204">
        <v>676</v>
      </c>
      <c r="E85" s="204">
        <v>1176</v>
      </c>
      <c r="F85" s="204">
        <v>748</v>
      </c>
      <c r="G85" s="204">
        <v>428</v>
      </c>
    </row>
    <row r="86" spans="1:7" ht="24.75" customHeight="1" x14ac:dyDescent="0.25">
      <c r="A86" s="258" t="s">
        <v>252</v>
      </c>
      <c r="B86" s="204">
        <v>1639</v>
      </c>
      <c r="C86" s="204">
        <v>928</v>
      </c>
      <c r="D86" s="204">
        <v>711</v>
      </c>
      <c r="E86" s="204">
        <v>1035</v>
      </c>
      <c r="F86" s="204">
        <v>586</v>
      </c>
      <c r="G86" s="204">
        <v>449</v>
      </c>
    </row>
    <row r="87" spans="1:7" ht="22.5" customHeight="1" x14ac:dyDescent="0.25">
      <c r="A87" s="258" t="s">
        <v>253</v>
      </c>
      <c r="B87" s="204">
        <v>851</v>
      </c>
      <c r="C87" s="204">
        <v>510</v>
      </c>
      <c r="D87" s="204">
        <v>341</v>
      </c>
      <c r="E87" s="204">
        <v>449</v>
      </c>
      <c r="F87" s="204">
        <v>266</v>
      </c>
      <c r="G87" s="204">
        <v>183</v>
      </c>
    </row>
    <row r="88" spans="1:7" ht="14.1" customHeight="1" x14ac:dyDescent="0.25">
      <c r="A88" s="259" t="s">
        <v>254</v>
      </c>
      <c r="B88" s="204">
        <v>1226</v>
      </c>
      <c r="C88" s="204">
        <v>866</v>
      </c>
      <c r="D88" s="204">
        <v>360</v>
      </c>
      <c r="E88" s="204">
        <v>660</v>
      </c>
      <c r="F88" s="204">
        <v>454</v>
      </c>
      <c r="G88" s="204">
        <v>206</v>
      </c>
    </row>
    <row r="89" spans="1:7" ht="14.1" customHeight="1" x14ac:dyDescent="0.25">
      <c r="A89" s="259" t="s">
        <v>255</v>
      </c>
      <c r="B89" s="204">
        <v>799</v>
      </c>
      <c r="C89" s="204">
        <v>623</v>
      </c>
      <c r="D89" s="204">
        <v>176</v>
      </c>
      <c r="E89" s="204">
        <v>575</v>
      </c>
      <c r="F89" s="204">
        <v>448</v>
      </c>
      <c r="G89" s="204">
        <v>127</v>
      </c>
    </row>
    <row r="90" spans="1:7" ht="14.1" customHeight="1" x14ac:dyDescent="0.25">
      <c r="A90" s="259" t="s">
        <v>256</v>
      </c>
      <c r="B90" s="204">
        <v>994</v>
      </c>
      <c r="C90" s="204">
        <v>813</v>
      </c>
      <c r="D90" s="204">
        <v>181</v>
      </c>
      <c r="E90" s="204">
        <v>534</v>
      </c>
      <c r="F90" s="204">
        <v>426</v>
      </c>
      <c r="G90" s="204">
        <v>108</v>
      </c>
    </row>
    <row r="91" spans="1:7" ht="14.1" customHeight="1" x14ac:dyDescent="0.25">
      <c r="A91" s="259" t="s">
        <v>257</v>
      </c>
      <c r="B91" s="204">
        <v>806</v>
      </c>
      <c r="C91" s="204">
        <v>686</v>
      </c>
      <c r="D91" s="204">
        <v>120</v>
      </c>
      <c r="E91" s="204">
        <v>470</v>
      </c>
      <c r="F91" s="204">
        <v>411</v>
      </c>
      <c r="G91" s="204">
        <v>59</v>
      </c>
    </row>
    <row r="92" spans="1:7" ht="14.1" customHeight="1" x14ac:dyDescent="0.25">
      <c r="A92" s="259" t="s">
        <v>258</v>
      </c>
      <c r="B92" s="204">
        <v>300</v>
      </c>
      <c r="C92" s="204">
        <v>129</v>
      </c>
      <c r="D92" s="204">
        <v>171</v>
      </c>
      <c r="E92" s="204">
        <v>190</v>
      </c>
      <c r="F92" s="204">
        <v>88</v>
      </c>
      <c r="G92" s="204">
        <v>102</v>
      </c>
    </row>
    <row r="93" spans="1:7" ht="21" customHeight="1" x14ac:dyDescent="0.25">
      <c r="A93" s="258" t="s">
        <v>259</v>
      </c>
      <c r="B93" s="204">
        <v>58</v>
      </c>
      <c r="C93" s="204">
        <v>37</v>
      </c>
      <c r="D93" s="204">
        <v>21</v>
      </c>
      <c r="E93" s="204">
        <v>33</v>
      </c>
      <c r="F93" s="204">
        <v>19</v>
      </c>
      <c r="G93" s="204">
        <v>14</v>
      </c>
    </row>
    <row r="94" spans="1:7" ht="14.1" customHeight="1" x14ac:dyDescent="0.25">
      <c r="A94" s="259" t="s">
        <v>260</v>
      </c>
      <c r="B94" s="204">
        <v>82</v>
      </c>
      <c r="C94" s="204">
        <v>50</v>
      </c>
      <c r="D94" s="204">
        <v>32</v>
      </c>
      <c r="E94" s="204">
        <v>51</v>
      </c>
      <c r="F94" s="204">
        <v>31</v>
      </c>
      <c r="G94" s="204">
        <v>20</v>
      </c>
    </row>
    <row r="95" spans="1:7" ht="14.1" customHeight="1" x14ac:dyDescent="0.25">
      <c r="A95" s="259" t="s">
        <v>261</v>
      </c>
      <c r="B95" s="204">
        <v>519</v>
      </c>
      <c r="C95" s="204">
        <v>247</v>
      </c>
      <c r="D95" s="204">
        <v>272</v>
      </c>
      <c r="E95" s="204">
        <v>300</v>
      </c>
      <c r="F95" s="204">
        <v>139</v>
      </c>
      <c r="G95" s="204">
        <v>161</v>
      </c>
    </row>
    <row r="96" spans="1:7" ht="14.1" customHeight="1" x14ac:dyDescent="0.25">
      <c r="A96" s="259" t="s">
        <v>262</v>
      </c>
      <c r="B96" s="204">
        <v>174</v>
      </c>
      <c r="C96" s="204">
        <v>125</v>
      </c>
      <c r="D96" s="204">
        <v>49</v>
      </c>
      <c r="E96" s="204">
        <v>104</v>
      </c>
      <c r="F96" s="204">
        <v>72</v>
      </c>
      <c r="G96" s="204">
        <v>32</v>
      </c>
    </row>
    <row r="97" spans="1:11" ht="23.25" customHeight="1" x14ac:dyDescent="0.25">
      <c r="A97" s="258" t="s">
        <v>263</v>
      </c>
      <c r="B97" s="204">
        <v>65</v>
      </c>
      <c r="C97" s="204">
        <v>19</v>
      </c>
      <c r="D97" s="204">
        <v>46</v>
      </c>
      <c r="E97" s="204">
        <v>47</v>
      </c>
      <c r="F97" s="204">
        <v>15</v>
      </c>
      <c r="G97" s="204">
        <v>32</v>
      </c>
    </row>
    <row r="98" spans="1:11" ht="14.1" customHeight="1" x14ac:dyDescent="0.25">
      <c r="A98" s="258" t="s">
        <v>264</v>
      </c>
      <c r="B98" s="204">
        <v>1079</v>
      </c>
      <c r="C98" s="204">
        <v>751</v>
      </c>
      <c r="D98" s="204">
        <v>328</v>
      </c>
      <c r="E98" s="204">
        <v>808</v>
      </c>
      <c r="F98" s="204">
        <v>560</v>
      </c>
      <c r="G98" s="204">
        <v>248</v>
      </c>
    </row>
    <row r="99" spans="1:11" ht="23.25" customHeight="1" x14ac:dyDescent="0.25">
      <c r="A99" s="258" t="s">
        <v>265</v>
      </c>
      <c r="B99" s="204">
        <v>1297</v>
      </c>
      <c r="C99" s="204">
        <v>1172</v>
      </c>
      <c r="D99" s="204">
        <v>125</v>
      </c>
      <c r="E99" s="204">
        <v>854</v>
      </c>
      <c r="F99" s="204">
        <v>758</v>
      </c>
      <c r="G99" s="204">
        <v>96</v>
      </c>
    </row>
    <row r="100" spans="1:11" ht="21.75" customHeight="1" x14ac:dyDescent="0.25">
      <c r="A100" s="258" t="s">
        <v>266</v>
      </c>
      <c r="B100" s="204">
        <v>28</v>
      </c>
      <c r="C100" s="204">
        <v>24</v>
      </c>
      <c r="D100" s="204">
        <v>4</v>
      </c>
      <c r="E100" s="204">
        <v>20</v>
      </c>
      <c r="F100" s="204">
        <v>16</v>
      </c>
      <c r="G100" s="204">
        <v>4</v>
      </c>
    </row>
    <row r="101" spans="1:11" ht="23.25" customHeight="1" x14ac:dyDescent="0.25">
      <c r="A101" s="258" t="s">
        <v>267</v>
      </c>
      <c r="B101" s="204">
        <v>23</v>
      </c>
      <c r="C101" s="204">
        <v>17</v>
      </c>
      <c r="D101" s="204">
        <v>6</v>
      </c>
      <c r="E101" s="204">
        <v>15</v>
      </c>
      <c r="F101" s="204">
        <v>11</v>
      </c>
      <c r="G101" s="204">
        <v>4</v>
      </c>
    </row>
    <row r="102" spans="1:11" ht="15.75" customHeight="1" x14ac:dyDescent="0.25">
      <c r="A102" s="262" t="s">
        <v>89</v>
      </c>
      <c r="B102" s="263">
        <v>3497</v>
      </c>
      <c r="C102" s="263">
        <v>1891</v>
      </c>
      <c r="D102" s="263">
        <v>1606</v>
      </c>
      <c r="E102" s="263">
        <v>2593</v>
      </c>
      <c r="F102" s="263">
        <v>1408</v>
      </c>
      <c r="G102" s="263">
        <v>1185</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42795</v>
      </c>
      <c r="C8" s="256">
        <v>23047</v>
      </c>
      <c r="D8" s="256">
        <v>19748</v>
      </c>
      <c r="E8" s="256">
        <v>28934</v>
      </c>
      <c r="F8" s="256">
        <v>15244</v>
      </c>
      <c r="G8" s="256">
        <v>13690</v>
      </c>
    </row>
    <row r="9" spans="1:7" s="32" customFormat="1" ht="15.75" customHeight="1" x14ac:dyDescent="0.2">
      <c r="A9" s="46" t="s">
        <v>153</v>
      </c>
      <c r="B9" s="47">
        <v>1584</v>
      </c>
      <c r="C9" s="47">
        <v>660</v>
      </c>
      <c r="D9" s="47">
        <v>924</v>
      </c>
      <c r="E9" s="47">
        <v>1299</v>
      </c>
      <c r="F9" s="47">
        <v>533</v>
      </c>
      <c r="G9" s="47">
        <v>766</v>
      </c>
    </row>
    <row r="10" spans="1:7" s="32" customFormat="1" ht="15.75" customHeight="1" x14ac:dyDescent="0.2">
      <c r="A10" s="49" t="s">
        <v>154</v>
      </c>
      <c r="B10" s="50">
        <v>5069</v>
      </c>
      <c r="C10" s="50">
        <v>2474</v>
      </c>
      <c r="D10" s="50">
        <v>2595</v>
      </c>
      <c r="E10" s="50">
        <v>3601</v>
      </c>
      <c r="F10" s="50">
        <v>1730</v>
      </c>
      <c r="G10" s="50">
        <v>1871</v>
      </c>
    </row>
    <row r="11" spans="1:7" s="32" customFormat="1" ht="15.75" customHeight="1" x14ac:dyDescent="0.2">
      <c r="A11" s="46" t="s">
        <v>155</v>
      </c>
      <c r="B11" s="47">
        <v>5941</v>
      </c>
      <c r="C11" s="47">
        <v>3133</v>
      </c>
      <c r="D11" s="47">
        <v>2808</v>
      </c>
      <c r="E11" s="47">
        <v>4095</v>
      </c>
      <c r="F11" s="47">
        <v>2168</v>
      </c>
      <c r="G11" s="47">
        <v>1927</v>
      </c>
    </row>
    <row r="12" spans="1:7" s="32" customFormat="1" ht="15.75" customHeight="1" x14ac:dyDescent="0.2">
      <c r="A12" s="49" t="s">
        <v>156</v>
      </c>
      <c r="B12" s="50">
        <v>5243</v>
      </c>
      <c r="C12" s="50">
        <v>2812</v>
      </c>
      <c r="D12" s="50">
        <v>2431</v>
      </c>
      <c r="E12" s="50">
        <v>3549</v>
      </c>
      <c r="F12" s="50">
        <v>1896</v>
      </c>
      <c r="G12" s="50">
        <v>1653</v>
      </c>
    </row>
    <row r="13" spans="1:7" s="32" customFormat="1" ht="15.75" customHeight="1" x14ac:dyDescent="0.2">
      <c r="A13" s="46" t="s">
        <v>157</v>
      </c>
      <c r="B13" s="47">
        <v>4757</v>
      </c>
      <c r="C13" s="47">
        <v>2601</v>
      </c>
      <c r="D13" s="47">
        <v>2156</v>
      </c>
      <c r="E13" s="47">
        <v>3159</v>
      </c>
      <c r="F13" s="47">
        <v>1731</v>
      </c>
      <c r="G13" s="47">
        <v>1428</v>
      </c>
    </row>
    <row r="14" spans="1:7" s="32" customFormat="1" ht="15.75" customHeight="1" x14ac:dyDescent="0.2">
      <c r="A14" s="49" t="s">
        <v>158</v>
      </c>
      <c r="B14" s="50">
        <v>4670</v>
      </c>
      <c r="C14" s="50">
        <v>2621</v>
      </c>
      <c r="D14" s="50">
        <v>2049</v>
      </c>
      <c r="E14" s="50">
        <v>3126</v>
      </c>
      <c r="F14" s="50">
        <v>1719</v>
      </c>
      <c r="G14" s="50">
        <v>1407</v>
      </c>
    </row>
    <row r="15" spans="1:7" s="32" customFormat="1" ht="15.75" customHeight="1" x14ac:dyDescent="0.2">
      <c r="A15" s="46" t="s">
        <v>159</v>
      </c>
      <c r="B15" s="47">
        <v>4760</v>
      </c>
      <c r="C15" s="47">
        <v>2661</v>
      </c>
      <c r="D15" s="47">
        <v>2099</v>
      </c>
      <c r="E15" s="47">
        <v>3124</v>
      </c>
      <c r="F15" s="47">
        <v>1668</v>
      </c>
      <c r="G15" s="47">
        <v>1456</v>
      </c>
    </row>
    <row r="16" spans="1:7" s="32" customFormat="1" ht="15.75" customHeight="1" x14ac:dyDescent="0.2">
      <c r="A16" s="49" t="s">
        <v>160</v>
      </c>
      <c r="B16" s="50">
        <v>4258</v>
      </c>
      <c r="C16" s="50">
        <v>2426</v>
      </c>
      <c r="D16" s="50">
        <v>1832</v>
      </c>
      <c r="E16" s="50">
        <v>2854</v>
      </c>
      <c r="F16" s="50">
        <v>1559</v>
      </c>
      <c r="G16" s="50">
        <v>1295</v>
      </c>
    </row>
    <row r="17" spans="1:11" s="32" customFormat="1" ht="15.75" customHeight="1" x14ac:dyDescent="0.2">
      <c r="A17" s="158" t="s">
        <v>161</v>
      </c>
      <c r="B17" s="216">
        <v>3454</v>
      </c>
      <c r="C17" s="216">
        <v>1957</v>
      </c>
      <c r="D17" s="216">
        <v>1497</v>
      </c>
      <c r="E17" s="216">
        <v>2378</v>
      </c>
      <c r="F17" s="216">
        <v>1319</v>
      </c>
      <c r="G17" s="47">
        <v>1059</v>
      </c>
    </row>
    <row r="18" spans="1:11" s="32" customFormat="1" ht="15.75" customHeight="1" x14ac:dyDescent="0.2">
      <c r="A18" s="142" t="s">
        <v>162</v>
      </c>
      <c r="B18" s="204">
        <v>2411</v>
      </c>
      <c r="C18" s="204">
        <v>1326</v>
      </c>
      <c r="D18" s="204">
        <v>1085</v>
      </c>
      <c r="E18" s="204">
        <v>1749</v>
      </c>
      <c r="F18" s="204">
        <v>921</v>
      </c>
      <c r="G18" s="50">
        <v>828</v>
      </c>
    </row>
    <row r="19" spans="1:11" s="32" customFormat="1" ht="15.75" customHeight="1" x14ac:dyDescent="0.2">
      <c r="A19" s="161" t="s">
        <v>163</v>
      </c>
      <c r="B19" s="202">
        <v>648</v>
      </c>
      <c r="C19" s="202">
        <v>376</v>
      </c>
      <c r="D19" s="202">
        <v>272</v>
      </c>
      <c r="E19" s="202">
        <v>0</v>
      </c>
      <c r="F19" s="202">
        <v>0</v>
      </c>
      <c r="G19" s="47">
        <v>0</v>
      </c>
    </row>
    <row r="20" spans="1:11" s="32" customFormat="1" ht="15.75" customHeight="1" x14ac:dyDescent="0.2">
      <c r="A20" s="110" t="s">
        <v>71</v>
      </c>
      <c r="B20" s="111">
        <v>6653</v>
      </c>
      <c r="C20" s="111">
        <v>3134</v>
      </c>
      <c r="D20" s="111">
        <v>3519</v>
      </c>
      <c r="E20" s="111">
        <v>4900</v>
      </c>
      <c r="F20" s="111">
        <v>2263</v>
      </c>
      <c r="G20" s="111">
        <v>2637</v>
      </c>
    </row>
    <row r="21" spans="1:11" s="32" customFormat="1" ht="15.75" customHeight="1" x14ac:dyDescent="0.2">
      <c r="A21" s="49" t="s">
        <v>72</v>
      </c>
      <c r="B21" s="50">
        <v>12594</v>
      </c>
      <c r="C21" s="50">
        <v>6267</v>
      </c>
      <c r="D21" s="50">
        <v>6327</v>
      </c>
      <c r="E21" s="50">
        <v>8995</v>
      </c>
      <c r="F21" s="50">
        <v>4431</v>
      </c>
      <c r="G21" s="50">
        <v>4564</v>
      </c>
    </row>
    <row r="22" spans="1:11" s="32" customFormat="1" ht="15.75" customHeight="1" x14ac:dyDescent="0.2">
      <c r="A22" s="46" t="s">
        <v>73</v>
      </c>
      <c r="B22" s="47">
        <v>23688</v>
      </c>
      <c r="C22" s="47">
        <v>13121</v>
      </c>
      <c r="D22" s="47">
        <v>10567</v>
      </c>
      <c r="E22" s="47">
        <v>15812</v>
      </c>
      <c r="F22" s="47">
        <v>8573</v>
      </c>
      <c r="G22" s="47">
        <v>7239</v>
      </c>
    </row>
    <row r="23" spans="1:11" s="32" customFormat="1" ht="15.75" customHeight="1" x14ac:dyDescent="0.2">
      <c r="A23" s="49" t="s">
        <v>74</v>
      </c>
      <c r="B23" s="50">
        <v>5865</v>
      </c>
      <c r="C23" s="50">
        <v>3283</v>
      </c>
      <c r="D23" s="50">
        <v>2582</v>
      </c>
      <c r="E23" s="50">
        <v>4127</v>
      </c>
      <c r="F23" s="50">
        <v>2240</v>
      </c>
      <c r="G23" s="50">
        <v>1887</v>
      </c>
    </row>
    <row r="24" spans="1:11" s="32" customFormat="1" ht="15.75" customHeight="1" x14ac:dyDescent="0.2">
      <c r="A24" s="46" t="s">
        <v>75</v>
      </c>
      <c r="B24" s="47">
        <v>42147</v>
      </c>
      <c r="C24" s="47">
        <v>22671</v>
      </c>
      <c r="D24" s="47">
        <v>19476</v>
      </c>
      <c r="E24" s="47">
        <v>28934</v>
      </c>
      <c r="F24" s="47">
        <v>15244</v>
      </c>
      <c r="G24" s="47">
        <v>13690</v>
      </c>
    </row>
    <row r="25" spans="1:11" s="32" customFormat="1" ht="15.75" customHeight="1" x14ac:dyDescent="0.2">
      <c r="A25" s="92" t="s">
        <v>76</v>
      </c>
      <c r="B25" s="58">
        <v>42795</v>
      </c>
      <c r="C25" s="58">
        <v>23047</v>
      </c>
      <c r="D25" s="58">
        <v>19748</v>
      </c>
      <c r="E25" s="58">
        <v>28934</v>
      </c>
      <c r="F25" s="58">
        <v>15244</v>
      </c>
      <c r="G25" s="58">
        <v>13690</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42795</v>
      </c>
      <c r="C8" s="256">
        <v>23047</v>
      </c>
      <c r="D8" s="256">
        <v>19748</v>
      </c>
      <c r="E8" s="256">
        <v>28934</v>
      </c>
      <c r="F8" s="256">
        <v>15244</v>
      </c>
      <c r="G8" s="256">
        <v>13690</v>
      </c>
    </row>
    <row r="9" spans="1:7" s="32" customFormat="1" ht="29.25" customHeight="1" x14ac:dyDescent="0.2">
      <c r="A9" s="138" t="s">
        <v>91</v>
      </c>
      <c r="B9" s="204">
        <v>19067</v>
      </c>
      <c r="C9" s="204">
        <v>10161</v>
      </c>
      <c r="D9" s="204">
        <v>8906</v>
      </c>
      <c r="E9" s="204">
        <v>12950</v>
      </c>
      <c r="F9" s="204">
        <v>6744</v>
      </c>
      <c r="G9" s="204">
        <v>6206</v>
      </c>
    </row>
    <row r="10" spans="1:7" s="32" customFormat="1" ht="15.75" customHeight="1" x14ac:dyDescent="0.2">
      <c r="A10" s="138" t="s">
        <v>92</v>
      </c>
      <c r="B10" s="204">
        <v>15074</v>
      </c>
      <c r="C10" s="204">
        <v>7738</v>
      </c>
      <c r="D10" s="204">
        <v>7336</v>
      </c>
      <c r="E10" s="204">
        <v>10106</v>
      </c>
      <c r="F10" s="204">
        <v>5109</v>
      </c>
      <c r="G10" s="204">
        <v>4997</v>
      </c>
    </row>
    <row r="11" spans="1:7" s="32" customFormat="1" ht="15.75" customHeight="1" x14ac:dyDescent="0.2">
      <c r="A11" s="53" t="s">
        <v>93</v>
      </c>
      <c r="B11" s="266">
        <v>2744</v>
      </c>
      <c r="C11" s="266">
        <v>1562</v>
      </c>
      <c r="D11" s="266">
        <v>1182</v>
      </c>
      <c r="E11" s="266">
        <v>1812</v>
      </c>
      <c r="F11" s="266">
        <v>1034</v>
      </c>
      <c r="G11" s="266">
        <v>778</v>
      </c>
    </row>
    <row r="12" spans="1:7" s="32" customFormat="1" ht="15.75" customHeight="1" x14ac:dyDescent="0.2">
      <c r="A12" s="53" t="s">
        <v>94</v>
      </c>
      <c r="B12" s="266">
        <v>12330</v>
      </c>
      <c r="C12" s="266">
        <v>6176</v>
      </c>
      <c r="D12" s="266">
        <v>6154</v>
      </c>
      <c r="E12" s="266">
        <v>8294</v>
      </c>
      <c r="F12" s="266">
        <v>4075</v>
      </c>
      <c r="G12" s="266">
        <v>4219</v>
      </c>
    </row>
    <row r="13" spans="1:7" s="32" customFormat="1" ht="15.75" customHeight="1" x14ac:dyDescent="0.2">
      <c r="A13" s="138" t="s">
        <v>95</v>
      </c>
      <c r="B13" s="204">
        <v>8654</v>
      </c>
      <c r="C13" s="204">
        <v>5148</v>
      </c>
      <c r="D13" s="204">
        <v>3506</v>
      </c>
      <c r="E13" s="204">
        <v>5878</v>
      </c>
      <c r="F13" s="204">
        <v>3391</v>
      </c>
      <c r="G13" s="204">
        <v>2487</v>
      </c>
    </row>
    <row r="14" spans="1:7" s="32" customFormat="1" ht="15.75" customHeight="1" x14ac:dyDescent="0.2">
      <c r="A14" s="53" t="s">
        <v>96</v>
      </c>
      <c r="B14" s="266">
        <v>2874</v>
      </c>
      <c r="C14" s="266">
        <v>1529</v>
      </c>
      <c r="D14" s="266">
        <v>1345</v>
      </c>
      <c r="E14" s="266">
        <v>1916</v>
      </c>
      <c r="F14" s="266">
        <v>1012</v>
      </c>
      <c r="G14" s="266">
        <v>904</v>
      </c>
    </row>
    <row r="15" spans="1:7" s="32" customFormat="1" ht="15.75" customHeight="1" x14ac:dyDescent="0.2">
      <c r="A15" s="53" t="s">
        <v>97</v>
      </c>
      <c r="B15" s="266">
        <v>5780</v>
      </c>
      <c r="C15" s="266">
        <v>3619</v>
      </c>
      <c r="D15" s="266">
        <v>2161</v>
      </c>
      <c r="E15" s="266">
        <v>3962</v>
      </c>
      <c r="F15" s="266">
        <v>2379</v>
      </c>
      <c r="G15" s="266">
        <v>1583</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152789</v>
      </c>
      <c r="C12" s="278">
        <v>-326</v>
      </c>
      <c r="D12" s="279">
        <v>-0.21291186363191064</v>
      </c>
      <c r="E12" s="278">
        <v>-1115</v>
      </c>
      <c r="F12" s="279">
        <v>-0.72447759642374465</v>
      </c>
      <c r="G12" s="278">
        <v>115473</v>
      </c>
      <c r="H12" s="278">
        <v>-240</v>
      </c>
      <c r="I12" s="279">
        <v>-0.20740971195976252</v>
      </c>
      <c r="J12" s="278">
        <v>-3491</v>
      </c>
      <c r="K12" s="280">
        <v>-2.9345011936384116</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1177</v>
      </c>
      <c r="C14" s="278">
        <v>-17</v>
      </c>
      <c r="D14" s="279">
        <v>-1.4237855946398661</v>
      </c>
      <c r="E14" s="278">
        <v>-102</v>
      </c>
      <c r="F14" s="279">
        <v>-7.9749804534792803</v>
      </c>
      <c r="G14" s="278">
        <v>919</v>
      </c>
      <c r="H14" s="278">
        <v>-4</v>
      </c>
      <c r="I14" s="279">
        <v>-0.4333694474539545</v>
      </c>
      <c r="J14" s="278">
        <v>-90</v>
      </c>
      <c r="K14" s="279">
        <v>-8.9197224975222991</v>
      </c>
    </row>
    <row r="15" spans="1:11" ht="29.1" customHeight="1" x14ac:dyDescent="0.25">
      <c r="A15" s="258" t="s">
        <v>179</v>
      </c>
      <c r="B15" s="204">
        <v>1023</v>
      </c>
      <c r="C15" s="204">
        <v>-17</v>
      </c>
      <c r="D15" s="282">
        <v>-1.6346153846153846</v>
      </c>
      <c r="E15" s="204">
        <v>-87</v>
      </c>
      <c r="F15" s="282">
        <v>-7.8378378378378377</v>
      </c>
      <c r="G15" s="204">
        <v>804</v>
      </c>
      <c r="H15" s="204">
        <v>-5</v>
      </c>
      <c r="I15" s="282">
        <v>-0.61804697156983934</v>
      </c>
      <c r="J15" s="204">
        <v>-86</v>
      </c>
      <c r="K15" s="282">
        <v>-9.6629213483146064</v>
      </c>
    </row>
    <row r="16" spans="1:11" s="32" customFormat="1" ht="15.75" customHeight="1" x14ac:dyDescent="0.2">
      <c r="A16" s="259" t="s">
        <v>180</v>
      </c>
      <c r="B16" s="204">
        <v>140</v>
      </c>
      <c r="C16" s="204">
        <v>0</v>
      </c>
      <c r="D16" s="282">
        <v>0</v>
      </c>
      <c r="E16" s="204">
        <v>-16</v>
      </c>
      <c r="F16" s="282">
        <v>-10.256410256410257</v>
      </c>
      <c r="G16" s="204">
        <v>103</v>
      </c>
      <c r="H16" s="204">
        <v>1</v>
      </c>
      <c r="I16" s="282">
        <v>0.98039215686274506</v>
      </c>
      <c r="J16" s="204">
        <v>-5</v>
      </c>
      <c r="K16" s="282">
        <v>-4.6296296296296298</v>
      </c>
    </row>
    <row r="17" spans="1:11" s="32" customFormat="1" ht="15.75" customHeight="1" x14ac:dyDescent="0.2">
      <c r="A17" s="259" t="s">
        <v>181</v>
      </c>
      <c r="B17" s="204">
        <v>14</v>
      </c>
      <c r="C17" s="204">
        <v>0</v>
      </c>
      <c r="D17" s="282">
        <v>0</v>
      </c>
      <c r="E17" s="204">
        <v>1</v>
      </c>
      <c r="F17" s="282">
        <v>7.6923076923076925</v>
      </c>
      <c r="G17" s="204">
        <v>12</v>
      </c>
      <c r="H17" s="204">
        <v>0</v>
      </c>
      <c r="I17" s="282">
        <v>0</v>
      </c>
      <c r="J17" s="204">
        <v>1</v>
      </c>
      <c r="K17" s="282">
        <v>9.0909090909090917</v>
      </c>
    </row>
    <row r="18" spans="1:11" ht="12.6" customHeight="1" x14ac:dyDescent="0.25">
      <c r="A18" s="283" t="s">
        <v>86</v>
      </c>
      <c r="B18" s="284">
        <v>9426</v>
      </c>
      <c r="C18" s="284">
        <v>-55</v>
      </c>
      <c r="D18" s="285">
        <v>-0.58010758358822911</v>
      </c>
      <c r="E18" s="284">
        <v>-486</v>
      </c>
      <c r="F18" s="285">
        <v>-4.9031476997578691</v>
      </c>
      <c r="G18" s="278">
        <v>7059</v>
      </c>
      <c r="H18" s="278">
        <v>-25</v>
      </c>
      <c r="I18" s="286">
        <v>-0.35290796160361376</v>
      </c>
      <c r="J18" s="278">
        <v>-470</v>
      </c>
      <c r="K18" s="286">
        <v>-6.2425288882985788</v>
      </c>
    </row>
    <row r="19" spans="1:11" ht="15.75" customHeight="1" x14ac:dyDescent="0.25">
      <c r="A19" s="287" t="s">
        <v>182</v>
      </c>
      <c r="B19" s="65">
        <v>48</v>
      </c>
      <c r="C19" s="65">
        <v>-2</v>
      </c>
      <c r="D19" s="61">
        <v>-4</v>
      </c>
      <c r="E19" s="65">
        <v>-4</v>
      </c>
      <c r="F19" s="61">
        <v>-7.6923076923076925</v>
      </c>
      <c r="G19" s="288">
        <v>41</v>
      </c>
      <c r="H19" s="204">
        <v>-1</v>
      </c>
      <c r="I19" s="282">
        <v>-2.3809523809523809</v>
      </c>
      <c r="J19" s="204">
        <v>-5</v>
      </c>
      <c r="K19" s="282">
        <v>-10.869565217391305</v>
      </c>
    </row>
    <row r="20" spans="1:11" ht="15.75" customHeight="1" x14ac:dyDescent="0.25">
      <c r="A20" s="287" t="s">
        <v>183</v>
      </c>
      <c r="B20" s="65">
        <v>16</v>
      </c>
      <c r="C20" s="65">
        <v>-1</v>
      </c>
      <c r="D20" s="61">
        <v>-5.882352941176471</v>
      </c>
      <c r="E20" s="65">
        <v>-4</v>
      </c>
      <c r="F20" s="61">
        <v>-20</v>
      </c>
      <c r="G20" s="288">
        <v>8</v>
      </c>
      <c r="H20" s="204">
        <v>0</v>
      </c>
      <c r="I20" s="282">
        <v>0</v>
      </c>
      <c r="J20" s="204">
        <v>-4</v>
      </c>
      <c r="K20" s="282">
        <v>-33.333333333333336</v>
      </c>
    </row>
    <row r="21" spans="1:11" ht="15.75" customHeight="1" x14ac:dyDescent="0.25">
      <c r="A21" s="259" t="s">
        <v>184</v>
      </c>
      <c r="B21" s="204">
        <v>3</v>
      </c>
      <c r="C21" s="204">
        <v>0</v>
      </c>
      <c r="D21" s="282">
        <v>0</v>
      </c>
      <c r="E21" s="204">
        <v>-2</v>
      </c>
      <c r="F21" s="282">
        <v>-40</v>
      </c>
      <c r="G21" s="204">
        <v>2</v>
      </c>
      <c r="H21" s="204">
        <v>0</v>
      </c>
      <c r="I21" s="282">
        <v>0</v>
      </c>
      <c r="J21" s="204">
        <v>-1</v>
      </c>
      <c r="K21" s="282">
        <v>-33.333333333333336</v>
      </c>
    </row>
    <row r="22" spans="1:11" ht="15.75" customHeight="1" x14ac:dyDescent="0.25">
      <c r="A22" s="259" t="s">
        <v>185</v>
      </c>
      <c r="B22" s="204">
        <v>32</v>
      </c>
      <c r="C22" s="204">
        <v>1</v>
      </c>
      <c r="D22" s="282">
        <v>3.225806451612903</v>
      </c>
      <c r="E22" s="204">
        <v>-8</v>
      </c>
      <c r="F22" s="282">
        <v>-20</v>
      </c>
      <c r="G22" s="204">
        <v>24</v>
      </c>
      <c r="H22" s="204">
        <v>0</v>
      </c>
      <c r="I22" s="282">
        <v>0</v>
      </c>
      <c r="J22" s="204">
        <v>-5</v>
      </c>
      <c r="K22" s="282">
        <v>-17.241379310344829</v>
      </c>
    </row>
    <row r="23" spans="1:11" ht="15.75" customHeight="1" x14ac:dyDescent="0.25">
      <c r="A23" s="259" t="s">
        <v>186</v>
      </c>
      <c r="B23" s="204">
        <v>21</v>
      </c>
      <c r="C23" s="204">
        <v>2</v>
      </c>
      <c r="D23" s="282">
        <v>10.526315789473685</v>
      </c>
      <c r="E23" s="204">
        <v>-1</v>
      </c>
      <c r="F23" s="282">
        <v>-4.5454545454545459</v>
      </c>
      <c r="G23" s="204">
        <v>13</v>
      </c>
      <c r="H23" s="204">
        <v>2</v>
      </c>
      <c r="I23" s="282">
        <v>18.181818181818183</v>
      </c>
      <c r="J23" s="204">
        <v>2</v>
      </c>
      <c r="K23" s="282">
        <v>18.181818181818183</v>
      </c>
    </row>
    <row r="24" spans="1:11" ht="15.75" customHeight="1" x14ac:dyDescent="0.25">
      <c r="A24" s="259" t="s">
        <v>187</v>
      </c>
      <c r="B24" s="204">
        <v>1278</v>
      </c>
      <c r="C24" s="204">
        <v>-4</v>
      </c>
      <c r="D24" s="282">
        <v>-0.31201248049921998</v>
      </c>
      <c r="E24" s="204">
        <v>-19</v>
      </c>
      <c r="F24" s="282">
        <v>-1.4649190439475712</v>
      </c>
      <c r="G24" s="204">
        <v>1050</v>
      </c>
      <c r="H24" s="204">
        <v>4</v>
      </c>
      <c r="I24" s="282">
        <v>0.38240917782026768</v>
      </c>
      <c r="J24" s="204">
        <v>-34</v>
      </c>
      <c r="K24" s="282">
        <v>-3.1365313653136533</v>
      </c>
    </row>
    <row r="25" spans="1:11" ht="15.75" customHeight="1" x14ac:dyDescent="0.25">
      <c r="A25" s="259" t="s">
        <v>188</v>
      </c>
      <c r="B25" s="204">
        <v>192</v>
      </c>
      <c r="C25" s="204">
        <v>1</v>
      </c>
      <c r="D25" s="282">
        <v>0.52356020942408377</v>
      </c>
      <c r="E25" s="204">
        <v>-20</v>
      </c>
      <c r="F25" s="282">
        <v>-9.433962264150944</v>
      </c>
      <c r="G25" s="204">
        <v>82</v>
      </c>
      <c r="H25" s="204">
        <v>2</v>
      </c>
      <c r="I25" s="282">
        <v>2.5</v>
      </c>
      <c r="J25" s="204">
        <v>8</v>
      </c>
      <c r="K25" s="282">
        <v>10.810810810810811</v>
      </c>
    </row>
    <row r="26" spans="1:11" ht="15.75" customHeight="1" x14ac:dyDescent="0.25">
      <c r="A26" s="259" t="s">
        <v>189</v>
      </c>
      <c r="B26" s="204">
        <v>41</v>
      </c>
      <c r="C26" s="204">
        <v>0</v>
      </c>
      <c r="D26" s="282">
        <v>0</v>
      </c>
      <c r="E26" s="204">
        <v>-2</v>
      </c>
      <c r="F26" s="282">
        <v>-4.6511627906976747</v>
      </c>
      <c r="G26" s="204">
        <v>10</v>
      </c>
      <c r="H26" s="204">
        <v>-1</v>
      </c>
      <c r="I26" s="282">
        <v>-9.0909090909090917</v>
      </c>
      <c r="J26" s="204">
        <v>-3</v>
      </c>
      <c r="K26" s="282">
        <v>-23.076923076923077</v>
      </c>
    </row>
    <row r="27" spans="1:11" ht="15.75" customHeight="1" x14ac:dyDescent="0.25">
      <c r="A27" s="259" t="s">
        <v>190</v>
      </c>
      <c r="B27" s="204">
        <v>307</v>
      </c>
      <c r="C27" s="204">
        <v>5</v>
      </c>
      <c r="D27" s="282">
        <v>1.6556291390728477</v>
      </c>
      <c r="E27" s="204">
        <v>-29</v>
      </c>
      <c r="F27" s="282">
        <v>-8.6309523809523814</v>
      </c>
      <c r="G27" s="204">
        <v>220</v>
      </c>
      <c r="H27" s="204">
        <v>0</v>
      </c>
      <c r="I27" s="282">
        <v>0</v>
      </c>
      <c r="J27" s="204">
        <v>-24</v>
      </c>
      <c r="K27" s="282">
        <v>-9.8360655737704921</v>
      </c>
    </row>
    <row r="28" spans="1:11" ht="15.75" customHeight="1" x14ac:dyDescent="0.25">
      <c r="A28" s="259" t="s">
        <v>191</v>
      </c>
      <c r="B28" s="204">
        <v>552</v>
      </c>
      <c r="C28" s="204">
        <v>4</v>
      </c>
      <c r="D28" s="282">
        <v>0.72992700729927007</v>
      </c>
      <c r="E28" s="204">
        <v>5</v>
      </c>
      <c r="F28" s="282">
        <v>0.91407678244972579</v>
      </c>
      <c r="G28" s="204">
        <v>442</v>
      </c>
      <c r="H28" s="204">
        <v>3</v>
      </c>
      <c r="I28" s="282">
        <v>0.68337129840546695</v>
      </c>
      <c r="J28" s="204">
        <v>-18</v>
      </c>
      <c r="K28" s="282">
        <v>-3.9130434782608696</v>
      </c>
    </row>
    <row r="29" spans="1:11" ht="15.75" customHeight="1" x14ac:dyDescent="0.25">
      <c r="A29" s="259" t="s">
        <v>192</v>
      </c>
      <c r="B29" s="204">
        <v>88</v>
      </c>
      <c r="C29" s="204">
        <v>-2</v>
      </c>
      <c r="D29" s="282">
        <v>-2.2222222222222223</v>
      </c>
      <c r="E29" s="204">
        <v>-24</v>
      </c>
      <c r="F29" s="282">
        <v>-21.428571428571427</v>
      </c>
      <c r="G29" s="204">
        <v>71</v>
      </c>
      <c r="H29" s="204">
        <v>-1</v>
      </c>
      <c r="I29" s="282">
        <v>-1.3888888888888888</v>
      </c>
      <c r="J29" s="204">
        <v>-20</v>
      </c>
      <c r="K29" s="282">
        <v>-21.978021978021978</v>
      </c>
    </row>
    <row r="30" spans="1:11" ht="29.1" customHeight="1" x14ac:dyDescent="0.25">
      <c r="A30" s="258" t="s">
        <v>193</v>
      </c>
      <c r="B30" s="204">
        <v>172</v>
      </c>
      <c r="C30" s="204">
        <v>-6</v>
      </c>
      <c r="D30" s="282">
        <v>-3.3707865168539324</v>
      </c>
      <c r="E30" s="204">
        <v>-2</v>
      </c>
      <c r="F30" s="282">
        <v>-1.1494252873563218</v>
      </c>
      <c r="G30" s="204">
        <v>135</v>
      </c>
      <c r="H30" s="204">
        <v>-5</v>
      </c>
      <c r="I30" s="282">
        <v>-3.5714285714285716</v>
      </c>
      <c r="J30" s="204">
        <v>-7</v>
      </c>
      <c r="K30" s="282">
        <v>-4.929577464788732</v>
      </c>
    </row>
    <row r="31" spans="1:11" ht="15.75" customHeight="1" x14ac:dyDescent="0.25">
      <c r="A31" s="259" t="s">
        <v>194</v>
      </c>
      <c r="B31" s="204">
        <v>247</v>
      </c>
      <c r="C31" s="204">
        <v>2</v>
      </c>
      <c r="D31" s="282">
        <v>0.81632653061224492</v>
      </c>
      <c r="E31" s="204">
        <v>-26</v>
      </c>
      <c r="F31" s="282">
        <v>-9.5238095238095237</v>
      </c>
      <c r="G31" s="204">
        <v>208</v>
      </c>
      <c r="H31" s="204">
        <v>1</v>
      </c>
      <c r="I31" s="282">
        <v>0.48309178743961351</v>
      </c>
      <c r="J31" s="204">
        <v>-14</v>
      </c>
      <c r="K31" s="282">
        <v>-6.3063063063063067</v>
      </c>
    </row>
    <row r="32" spans="1:11" ht="23.25" customHeight="1" x14ac:dyDescent="0.25">
      <c r="A32" s="258" t="s">
        <v>195</v>
      </c>
      <c r="B32" s="204">
        <v>994</v>
      </c>
      <c r="C32" s="204">
        <v>-17</v>
      </c>
      <c r="D32" s="282">
        <v>-1.6815034619188922</v>
      </c>
      <c r="E32" s="204">
        <v>-85</v>
      </c>
      <c r="F32" s="282">
        <v>-7.8776645041705287</v>
      </c>
      <c r="G32" s="204">
        <v>769</v>
      </c>
      <c r="H32" s="204">
        <v>-12</v>
      </c>
      <c r="I32" s="282">
        <v>-1.5364916773367479</v>
      </c>
      <c r="J32" s="204">
        <v>-101</v>
      </c>
      <c r="K32" s="282">
        <v>-11.60919540229885</v>
      </c>
    </row>
    <row r="33" spans="1:11" ht="15.75" customHeight="1" x14ac:dyDescent="0.25">
      <c r="A33" s="259" t="s">
        <v>196</v>
      </c>
      <c r="B33" s="204">
        <v>17</v>
      </c>
      <c r="C33" s="204">
        <v>-1</v>
      </c>
      <c r="D33" s="282">
        <v>-5.5555555555555554</v>
      </c>
      <c r="E33" s="204">
        <v>0</v>
      </c>
      <c r="F33" s="282">
        <v>0</v>
      </c>
      <c r="G33" s="204">
        <v>10</v>
      </c>
      <c r="H33" s="204">
        <v>0</v>
      </c>
      <c r="I33" s="282">
        <v>0</v>
      </c>
      <c r="J33" s="204">
        <v>3</v>
      </c>
      <c r="K33" s="282">
        <v>42.857142857142854</v>
      </c>
    </row>
    <row r="34" spans="1:11" ht="15.75" customHeight="1" x14ac:dyDescent="0.25">
      <c r="A34" s="259" t="s">
        <v>197</v>
      </c>
      <c r="B34" s="204">
        <v>368</v>
      </c>
      <c r="C34" s="204">
        <v>-4</v>
      </c>
      <c r="D34" s="282">
        <v>-1.075268817204301</v>
      </c>
      <c r="E34" s="204">
        <v>-15</v>
      </c>
      <c r="F34" s="282">
        <v>-3.9164490861618799</v>
      </c>
      <c r="G34" s="204">
        <v>275</v>
      </c>
      <c r="H34" s="204">
        <v>0</v>
      </c>
      <c r="I34" s="282">
        <v>0</v>
      </c>
      <c r="J34" s="204">
        <v>-1</v>
      </c>
      <c r="K34" s="282">
        <v>-0.36231884057971014</v>
      </c>
    </row>
    <row r="35" spans="1:11" ht="15.75" customHeight="1" x14ac:dyDescent="0.25">
      <c r="A35" s="259" t="s">
        <v>198</v>
      </c>
      <c r="B35" s="204">
        <v>249</v>
      </c>
      <c r="C35" s="204">
        <v>-2</v>
      </c>
      <c r="D35" s="282">
        <v>-0.79681274900398402</v>
      </c>
      <c r="E35" s="204">
        <v>4</v>
      </c>
      <c r="F35" s="282">
        <v>1.6326530612244898</v>
      </c>
      <c r="G35" s="204">
        <v>174</v>
      </c>
      <c r="H35" s="204">
        <v>-3</v>
      </c>
      <c r="I35" s="282">
        <v>-1.6949152542372881</v>
      </c>
      <c r="J35" s="204">
        <v>6</v>
      </c>
      <c r="K35" s="282">
        <v>3.5714285714285716</v>
      </c>
    </row>
    <row r="36" spans="1:11" ht="15.75" customHeight="1" x14ac:dyDescent="0.25">
      <c r="A36" s="259" t="s">
        <v>199</v>
      </c>
      <c r="B36" s="204">
        <v>295</v>
      </c>
      <c r="C36" s="204">
        <v>-9</v>
      </c>
      <c r="D36" s="282">
        <v>-2.9605263157894739</v>
      </c>
      <c r="E36" s="204">
        <v>-29</v>
      </c>
      <c r="F36" s="282">
        <v>-8.9506172839506171</v>
      </c>
      <c r="G36" s="204">
        <v>234</v>
      </c>
      <c r="H36" s="204">
        <v>-8</v>
      </c>
      <c r="I36" s="282">
        <v>-3.3057851239669422</v>
      </c>
      <c r="J36" s="204">
        <v>-39</v>
      </c>
      <c r="K36" s="282">
        <v>-14.285714285714286</v>
      </c>
    </row>
    <row r="37" spans="1:11" ht="22.5" customHeight="1" x14ac:dyDescent="0.25">
      <c r="A37" s="258" t="s">
        <v>200</v>
      </c>
      <c r="B37" s="204">
        <v>191</v>
      </c>
      <c r="C37" s="204">
        <v>-2</v>
      </c>
      <c r="D37" s="282">
        <v>-1.0362694300518134</v>
      </c>
      <c r="E37" s="204">
        <v>-21</v>
      </c>
      <c r="F37" s="282">
        <v>-9.9056603773584904</v>
      </c>
      <c r="G37" s="204">
        <v>147</v>
      </c>
      <c r="H37" s="204">
        <v>-1</v>
      </c>
      <c r="I37" s="282">
        <v>-0.67567567567567566</v>
      </c>
      <c r="J37" s="204">
        <v>-20</v>
      </c>
      <c r="K37" s="282">
        <v>-11.976047904191617</v>
      </c>
    </row>
    <row r="38" spans="1:11" ht="29.1" customHeight="1" x14ac:dyDescent="0.25">
      <c r="A38" s="258" t="s">
        <v>201</v>
      </c>
      <c r="B38" s="204">
        <v>199</v>
      </c>
      <c r="C38" s="204">
        <v>-5</v>
      </c>
      <c r="D38" s="282">
        <v>-2.4509803921568629</v>
      </c>
      <c r="E38" s="204">
        <v>-30</v>
      </c>
      <c r="F38" s="282">
        <v>-13.100436681222707</v>
      </c>
      <c r="G38" s="204">
        <v>153</v>
      </c>
      <c r="H38" s="204">
        <v>-3</v>
      </c>
      <c r="I38" s="282">
        <v>-1.9230769230769231</v>
      </c>
      <c r="J38" s="204">
        <v>-19</v>
      </c>
      <c r="K38" s="282">
        <v>-11.046511627906977</v>
      </c>
    </row>
    <row r="39" spans="1:11" ht="25.5" customHeight="1" x14ac:dyDescent="0.25">
      <c r="A39" s="258" t="s">
        <v>202</v>
      </c>
      <c r="B39" s="204">
        <v>728</v>
      </c>
      <c r="C39" s="204">
        <v>13</v>
      </c>
      <c r="D39" s="282">
        <v>1.8181818181818181</v>
      </c>
      <c r="E39" s="204">
        <v>-30</v>
      </c>
      <c r="F39" s="282">
        <v>-3.9577836411609497</v>
      </c>
      <c r="G39" s="204">
        <v>565</v>
      </c>
      <c r="H39" s="204">
        <v>12</v>
      </c>
      <c r="I39" s="282">
        <v>2.1699819168173597</v>
      </c>
      <c r="J39" s="204">
        <v>-23</v>
      </c>
      <c r="K39" s="282">
        <v>-3.9115646258503403</v>
      </c>
    </row>
    <row r="40" spans="1:11" ht="25.5" customHeight="1" x14ac:dyDescent="0.25">
      <c r="A40" s="258" t="s">
        <v>203</v>
      </c>
      <c r="B40" s="204">
        <v>283</v>
      </c>
      <c r="C40" s="204">
        <v>4</v>
      </c>
      <c r="D40" s="282">
        <v>1.4336917562724014</v>
      </c>
      <c r="E40" s="204">
        <v>5</v>
      </c>
      <c r="F40" s="282">
        <v>1.7985611510791366</v>
      </c>
      <c r="G40" s="204">
        <v>198</v>
      </c>
      <c r="H40" s="204">
        <v>6</v>
      </c>
      <c r="I40" s="282">
        <v>3.125</v>
      </c>
      <c r="J40" s="204">
        <v>3</v>
      </c>
      <c r="K40" s="282">
        <v>1.5384615384615385</v>
      </c>
    </row>
    <row r="41" spans="1:11" ht="15.75" customHeight="1" x14ac:dyDescent="0.25">
      <c r="A41" s="259" t="s">
        <v>204</v>
      </c>
      <c r="B41" s="204">
        <v>235</v>
      </c>
      <c r="C41" s="204">
        <v>1</v>
      </c>
      <c r="D41" s="282">
        <v>0.42735042735042733</v>
      </c>
      <c r="E41" s="204">
        <v>12</v>
      </c>
      <c r="F41" s="282">
        <v>5.3811659192825116</v>
      </c>
      <c r="G41" s="204">
        <v>175</v>
      </c>
      <c r="H41" s="204">
        <v>-2</v>
      </c>
      <c r="I41" s="282">
        <v>-1.1299435028248588</v>
      </c>
      <c r="J41" s="204">
        <v>7</v>
      </c>
      <c r="K41" s="282">
        <v>4.166666666666667</v>
      </c>
    </row>
    <row r="42" spans="1:11" ht="15.75" customHeight="1" x14ac:dyDescent="0.25">
      <c r="A42" s="259" t="s">
        <v>205</v>
      </c>
      <c r="B42" s="204">
        <v>346</v>
      </c>
      <c r="C42" s="204">
        <v>-9</v>
      </c>
      <c r="D42" s="282">
        <v>-2.535211267605634</v>
      </c>
      <c r="E42" s="204">
        <v>28</v>
      </c>
      <c r="F42" s="282">
        <v>8.8050314465408803</v>
      </c>
      <c r="G42" s="204">
        <v>245</v>
      </c>
      <c r="H42" s="204">
        <v>-10</v>
      </c>
      <c r="I42" s="282">
        <v>-3.9215686274509802</v>
      </c>
      <c r="J42" s="204">
        <v>13</v>
      </c>
      <c r="K42" s="282">
        <v>5.6034482758620694</v>
      </c>
    </row>
    <row r="43" spans="1:11" ht="23.25" customHeight="1" x14ac:dyDescent="0.25">
      <c r="A43" s="258" t="s">
        <v>206</v>
      </c>
      <c r="B43" s="204">
        <v>377</v>
      </c>
      <c r="C43" s="204">
        <v>5</v>
      </c>
      <c r="D43" s="282">
        <v>1.3440860215053763</v>
      </c>
      <c r="E43" s="204">
        <v>-12</v>
      </c>
      <c r="F43" s="282">
        <v>-3.0848329048843186</v>
      </c>
      <c r="G43" s="204">
        <v>250</v>
      </c>
      <c r="H43" s="204">
        <v>4</v>
      </c>
      <c r="I43" s="282">
        <v>1.6260162601626016</v>
      </c>
      <c r="J43" s="204">
        <v>-14</v>
      </c>
      <c r="K43" s="282">
        <v>-5.3030303030303028</v>
      </c>
    </row>
    <row r="44" spans="1:11" ht="15.75" customHeight="1" x14ac:dyDescent="0.25">
      <c r="A44" s="259" t="s">
        <v>207</v>
      </c>
      <c r="B44" s="204">
        <v>135</v>
      </c>
      <c r="C44" s="204">
        <v>-3</v>
      </c>
      <c r="D44" s="282">
        <v>-2.1739130434782608</v>
      </c>
      <c r="E44" s="204">
        <v>-25</v>
      </c>
      <c r="F44" s="282">
        <v>-15.625</v>
      </c>
      <c r="G44" s="204">
        <v>61</v>
      </c>
      <c r="H44" s="204">
        <v>0</v>
      </c>
      <c r="I44" s="282">
        <v>0</v>
      </c>
      <c r="J44" s="204">
        <v>-17</v>
      </c>
      <c r="K44" s="282">
        <v>-21.794871794871796</v>
      </c>
    </row>
    <row r="45" spans="1:11" ht="15.75" customHeight="1" x14ac:dyDescent="0.25">
      <c r="A45" s="287" t="s">
        <v>208</v>
      </c>
      <c r="B45" s="65">
        <v>301</v>
      </c>
      <c r="C45" s="65">
        <v>-4</v>
      </c>
      <c r="D45" s="61">
        <v>-1.3114754098360655</v>
      </c>
      <c r="E45" s="65">
        <v>-25</v>
      </c>
      <c r="F45" s="61">
        <v>-7.6687116564417179</v>
      </c>
      <c r="G45" s="65">
        <v>228</v>
      </c>
      <c r="H45" s="288">
        <v>0</v>
      </c>
      <c r="I45" s="282">
        <v>0</v>
      </c>
      <c r="J45" s="204">
        <v>-21</v>
      </c>
      <c r="K45" s="282">
        <v>-8.4337349397590362</v>
      </c>
    </row>
    <row r="46" spans="1:11" ht="15.75" customHeight="1" x14ac:dyDescent="0.25">
      <c r="A46" s="287" t="s">
        <v>209</v>
      </c>
      <c r="B46" s="65">
        <v>428</v>
      </c>
      <c r="C46" s="65">
        <v>5</v>
      </c>
      <c r="D46" s="61">
        <v>1.1820330969267139</v>
      </c>
      <c r="E46" s="65">
        <v>-30</v>
      </c>
      <c r="F46" s="61">
        <v>-6.5502183406113534</v>
      </c>
      <c r="G46" s="65">
        <v>324</v>
      </c>
      <c r="H46" s="288">
        <v>3</v>
      </c>
      <c r="I46" s="282">
        <v>0.93457943925233644</v>
      </c>
      <c r="J46" s="204">
        <v>-14</v>
      </c>
      <c r="K46" s="282">
        <v>-4.1420118343195265</v>
      </c>
    </row>
    <row r="47" spans="1:11" ht="15.75" customHeight="1" x14ac:dyDescent="0.25">
      <c r="A47" s="287" t="s">
        <v>210</v>
      </c>
      <c r="B47" s="65">
        <v>297</v>
      </c>
      <c r="C47" s="65">
        <v>-3</v>
      </c>
      <c r="D47" s="61">
        <v>-1</v>
      </c>
      <c r="E47" s="65">
        <v>-7</v>
      </c>
      <c r="F47" s="61">
        <v>-2.3026315789473686</v>
      </c>
      <c r="G47" s="65">
        <v>210</v>
      </c>
      <c r="H47" s="288">
        <v>-4</v>
      </c>
      <c r="I47" s="282">
        <v>-1.8691588785046729</v>
      </c>
      <c r="J47" s="204">
        <v>-13</v>
      </c>
      <c r="K47" s="282">
        <v>-5.8295964125560538</v>
      </c>
    </row>
    <row r="48" spans="1:11" ht="24.75" customHeight="1" x14ac:dyDescent="0.25">
      <c r="A48" s="289" t="s">
        <v>211</v>
      </c>
      <c r="B48" s="65">
        <v>70</v>
      </c>
      <c r="C48" s="65">
        <v>-2</v>
      </c>
      <c r="D48" s="61">
        <v>-2.7777777777777777</v>
      </c>
      <c r="E48" s="65">
        <v>-2</v>
      </c>
      <c r="F48" s="61">
        <v>-2.7777777777777777</v>
      </c>
      <c r="G48" s="65">
        <v>52</v>
      </c>
      <c r="H48" s="288">
        <v>0</v>
      </c>
      <c r="I48" s="282">
        <v>0</v>
      </c>
      <c r="J48" s="204">
        <v>0</v>
      </c>
      <c r="K48" s="282">
        <v>0</v>
      </c>
    </row>
    <row r="49" spans="1:11" ht="15.75" customHeight="1" x14ac:dyDescent="0.25">
      <c r="A49" s="259" t="s">
        <v>212</v>
      </c>
      <c r="B49" s="204">
        <v>44</v>
      </c>
      <c r="C49" s="204">
        <v>-5</v>
      </c>
      <c r="D49" s="282">
        <v>-10.204081632653061</v>
      </c>
      <c r="E49" s="204">
        <v>-10</v>
      </c>
      <c r="F49" s="282">
        <v>-18.518518518518519</v>
      </c>
      <c r="G49" s="204">
        <v>29</v>
      </c>
      <c r="H49" s="204">
        <v>-3</v>
      </c>
      <c r="I49" s="282">
        <v>-9.375</v>
      </c>
      <c r="J49" s="204">
        <v>-4</v>
      </c>
      <c r="K49" s="282">
        <v>-12.121212121212121</v>
      </c>
    </row>
    <row r="50" spans="1:11" ht="15.75" customHeight="1" x14ac:dyDescent="0.25">
      <c r="A50" s="259" t="s">
        <v>213</v>
      </c>
      <c r="B50" s="204">
        <v>25</v>
      </c>
      <c r="C50" s="204">
        <v>0</v>
      </c>
      <c r="D50" s="282">
        <v>0</v>
      </c>
      <c r="E50" s="204">
        <v>7</v>
      </c>
      <c r="F50" s="282">
        <v>38.888888888888886</v>
      </c>
      <c r="G50" s="204">
        <v>20</v>
      </c>
      <c r="H50" s="204">
        <v>0</v>
      </c>
      <c r="I50" s="282">
        <v>0</v>
      </c>
      <c r="J50" s="204">
        <v>6</v>
      </c>
      <c r="K50" s="282">
        <v>42.857142857142854</v>
      </c>
    </row>
    <row r="51" spans="1:11" ht="27.75" customHeight="1" x14ac:dyDescent="0.25">
      <c r="A51" s="258" t="s">
        <v>214</v>
      </c>
      <c r="B51" s="204">
        <v>839</v>
      </c>
      <c r="C51" s="204">
        <v>-16</v>
      </c>
      <c r="D51" s="282">
        <v>-1.871345029239766</v>
      </c>
      <c r="E51" s="204">
        <v>-80</v>
      </c>
      <c r="F51" s="282">
        <v>-8.7051142546245917</v>
      </c>
      <c r="G51" s="204">
        <v>629</v>
      </c>
      <c r="H51" s="204">
        <v>-7</v>
      </c>
      <c r="I51" s="282">
        <v>-1.10062893081761</v>
      </c>
      <c r="J51" s="204">
        <v>-94</v>
      </c>
      <c r="K51" s="282">
        <v>-13.001383125864454</v>
      </c>
    </row>
    <row r="52" spans="1:11" ht="29.1" customHeight="1" x14ac:dyDescent="0.25">
      <c r="A52" s="258" t="s">
        <v>215</v>
      </c>
      <c r="B52" s="204">
        <v>8</v>
      </c>
      <c r="C52" s="204">
        <v>-1</v>
      </c>
      <c r="D52" s="282">
        <v>-11.111111111111111</v>
      </c>
      <c r="E52" s="204">
        <v>-5</v>
      </c>
      <c r="F52" s="282">
        <v>-38.46153846153846</v>
      </c>
      <c r="G52" s="204">
        <v>5</v>
      </c>
      <c r="H52" s="204">
        <v>-1</v>
      </c>
      <c r="I52" s="282">
        <v>-16.666666666666668</v>
      </c>
      <c r="J52" s="204">
        <v>-3</v>
      </c>
      <c r="K52" s="282">
        <v>-37.5</v>
      </c>
    </row>
    <row r="53" spans="1:11" ht="12.6" customHeight="1" x14ac:dyDescent="0.25">
      <c r="A53" s="290" t="s">
        <v>87</v>
      </c>
      <c r="B53" s="291">
        <v>9709</v>
      </c>
      <c r="C53" s="291">
        <v>-43</v>
      </c>
      <c r="D53" s="292">
        <v>-0.44093519278096799</v>
      </c>
      <c r="E53" s="291">
        <v>-158</v>
      </c>
      <c r="F53" s="292">
        <v>-1.6012972534711665</v>
      </c>
      <c r="G53" s="291">
        <v>7887</v>
      </c>
      <c r="H53" s="291">
        <v>-11</v>
      </c>
      <c r="I53" s="292">
        <v>-0.1392757660167131</v>
      </c>
      <c r="J53" s="291">
        <v>-295</v>
      </c>
      <c r="K53" s="292">
        <v>-3.605475433879247</v>
      </c>
    </row>
    <row r="54" spans="1:11" ht="15.75" customHeight="1" x14ac:dyDescent="0.25">
      <c r="A54" s="259" t="s">
        <v>217</v>
      </c>
      <c r="B54" s="204">
        <v>3926</v>
      </c>
      <c r="C54" s="204">
        <v>-25</v>
      </c>
      <c r="D54" s="282">
        <v>-0.6327512022272842</v>
      </c>
      <c r="E54" s="204">
        <v>-131</v>
      </c>
      <c r="F54" s="282">
        <v>-3.2289869361597239</v>
      </c>
      <c r="G54" s="204">
        <v>3251</v>
      </c>
      <c r="H54" s="204">
        <v>-5</v>
      </c>
      <c r="I54" s="282">
        <v>-0.15356265356265356</v>
      </c>
      <c r="J54" s="204">
        <v>-170</v>
      </c>
      <c r="K54" s="282">
        <v>-4.9693072201110784</v>
      </c>
    </row>
    <row r="55" spans="1:11" ht="15.75" customHeight="1" x14ac:dyDescent="0.25">
      <c r="A55" s="259" t="s">
        <v>218</v>
      </c>
      <c r="B55" s="204">
        <v>443</v>
      </c>
      <c r="C55" s="204">
        <v>-12</v>
      </c>
      <c r="D55" s="282">
        <v>-2.6373626373626373</v>
      </c>
      <c r="E55" s="204">
        <v>-38</v>
      </c>
      <c r="F55" s="282">
        <v>-7.9002079002079002</v>
      </c>
      <c r="G55" s="204">
        <v>354</v>
      </c>
      <c r="H55" s="204">
        <v>-11</v>
      </c>
      <c r="I55" s="282">
        <v>-3.0136986301369864</v>
      </c>
      <c r="J55" s="204">
        <v>-22</v>
      </c>
      <c r="K55" s="282">
        <v>-5.8510638297872344</v>
      </c>
    </row>
    <row r="56" spans="1:11" ht="15.75" customHeight="1" x14ac:dyDescent="0.25">
      <c r="A56" s="259" t="s">
        <v>219</v>
      </c>
      <c r="B56" s="204">
        <v>5340</v>
      </c>
      <c r="C56" s="204">
        <v>-6</v>
      </c>
      <c r="D56" s="282">
        <v>-0.1122334455667789</v>
      </c>
      <c r="E56" s="204">
        <v>11</v>
      </c>
      <c r="F56" s="282">
        <v>0.20641771439294426</v>
      </c>
      <c r="G56" s="204">
        <v>4282</v>
      </c>
      <c r="H56" s="204">
        <v>5</v>
      </c>
      <c r="I56" s="282">
        <v>0.11690437222352117</v>
      </c>
      <c r="J56" s="204">
        <v>-103</v>
      </c>
      <c r="K56" s="282">
        <v>-2.3489167616875712</v>
      </c>
    </row>
    <row r="57" spans="1:11" ht="12.6" customHeight="1" x14ac:dyDescent="0.25">
      <c r="A57" s="290" t="s">
        <v>88</v>
      </c>
      <c r="B57" s="291">
        <v>122905</v>
      </c>
      <c r="C57" s="291">
        <v>-218</v>
      </c>
      <c r="D57" s="292">
        <v>-0.17705871364407949</v>
      </c>
      <c r="E57" s="291">
        <v>-339</v>
      </c>
      <c r="F57" s="292">
        <v>-0.27506410048359353</v>
      </c>
      <c r="G57" s="291">
        <v>91828</v>
      </c>
      <c r="H57" s="291">
        <v>-232</v>
      </c>
      <c r="I57" s="292">
        <v>-0.25200955898327176</v>
      </c>
      <c r="J57" s="291">
        <v>-2545</v>
      </c>
      <c r="K57" s="292">
        <v>-2.6967458913036566</v>
      </c>
    </row>
    <row r="58" spans="1:11" ht="24" customHeight="1" x14ac:dyDescent="0.25">
      <c r="A58" s="258" t="s">
        <v>220</v>
      </c>
      <c r="B58" s="204">
        <v>1740</v>
      </c>
      <c r="C58" s="204">
        <v>-14</v>
      </c>
      <c r="D58" s="282">
        <v>-0.79817559863169896</v>
      </c>
      <c r="E58" s="204">
        <v>-66</v>
      </c>
      <c r="F58" s="282">
        <v>-3.654485049833887</v>
      </c>
      <c r="G58" s="204">
        <v>1384</v>
      </c>
      <c r="H58" s="204">
        <v>-15</v>
      </c>
      <c r="I58" s="282">
        <v>-1.0721944245889921</v>
      </c>
      <c r="J58" s="204">
        <v>-93</v>
      </c>
      <c r="K58" s="282">
        <v>-6.2965470548408939</v>
      </c>
    </row>
    <row r="59" spans="1:11" ht="35.25" customHeight="1" x14ac:dyDescent="0.25">
      <c r="A59" s="258" t="s">
        <v>221</v>
      </c>
      <c r="B59" s="204">
        <v>5369</v>
      </c>
      <c r="C59" s="204">
        <v>-20</v>
      </c>
      <c r="D59" s="282">
        <v>-0.37112636852848396</v>
      </c>
      <c r="E59" s="204">
        <v>77</v>
      </c>
      <c r="F59" s="282">
        <v>1.4550264550264551</v>
      </c>
      <c r="G59" s="204">
        <v>4262</v>
      </c>
      <c r="H59" s="204">
        <v>-36</v>
      </c>
      <c r="I59" s="282">
        <v>-0.83759888320148912</v>
      </c>
      <c r="J59" s="204">
        <v>33</v>
      </c>
      <c r="K59" s="282">
        <v>0.78032631827855281</v>
      </c>
    </row>
    <row r="60" spans="1:11" ht="29.1" customHeight="1" x14ac:dyDescent="0.25">
      <c r="A60" s="258" t="s">
        <v>222</v>
      </c>
      <c r="B60" s="204">
        <v>13126</v>
      </c>
      <c r="C60" s="204">
        <v>2</v>
      </c>
      <c r="D60" s="282">
        <v>1.5239256324291375E-2</v>
      </c>
      <c r="E60" s="204">
        <v>-206</v>
      </c>
      <c r="F60" s="282">
        <v>-1.5451545154515451</v>
      </c>
      <c r="G60" s="204">
        <v>10749</v>
      </c>
      <c r="H60" s="204">
        <v>-12</v>
      </c>
      <c r="I60" s="282">
        <v>-0.1115137998327293</v>
      </c>
      <c r="J60" s="204">
        <v>-345</v>
      </c>
      <c r="K60" s="282">
        <v>-3.1097890751757706</v>
      </c>
    </row>
    <row r="61" spans="1:11" ht="15.75" customHeight="1" x14ac:dyDescent="0.25">
      <c r="A61" s="259" t="s">
        <v>223</v>
      </c>
      <c r="B61" s="204">
        <v>2404</v>
      </c>
      <c r="C61" s="204">
        <v>20</v>
      </c>
      <c r="D61" s="282">
        <v>0.83892617449664431</v>
      </c>
      <c r="E61" s="204">
        <v>82</v>
      </c>
      <c r="F61" s="282">
        <v>3.5314384151593452</v>
      </c>
      <c r="G61" s="204">
        <v>1856</v>
      </c>
      <c r="H61" s="204">
        <v>9</v>
      </c>
      <c r="I61" s="282">
        <v>0.48727666486193827</v>
      </c>
      <c r="J61" s="204">
        <v>41</v>
      </c>
      <c r="K61" s="282">
        <v>2.2589531680440773</v>
      </c>
    </row>
    <row r="62" spans="1:11" ht="25.5" customHeight="1" x14ac:dyDescent="0.25">
      <c r="A62" s="258" t="s">
        <v>224</v>
      </c>
      <c r="B62" s="204">
        <v>438</v>
      </c>
      <c r="C62" s="204">
        <v>10</v>
      </c>
      <c r="D62" s="282">
        <v>2.3364485981308412</v>
      </c>
      <c r="E62" s="204">
        <v>12</v>
      </c>
      <c r="F62" s="282">
        <v>2.816901408450704</v>
      </c>
      <c r="G62" s="204">
        <v>340</v>
      </c>
      <c r="H62" s="204">
        <v>6</v>
      </c>
      <c r="I62" s="282">
        <v>1.7964071856287425</v>
      </c>
      <c r="J62" s="204">
        <v>-3</v>
      </c>
      <c r="K62" s="282">
        <v>-0.87463556851311952</v>
      </c>
    </row>
    <row r="63" spans="1:11" ht="15.75" customHeight="1" x14ac:dyDescent="0.25">
      <c r="A63" s="259" t="s">
        <v>225</v>
      </c>
      <c r="B63" s="204">
        <v>294</v>
      </c>
      <c r="C63" s="204">
        <v>0</v>
      </c>
      <c r="D63" s="282">
        <v>0</v>
      </c>
      <c r="E63" s="204">
        <v>-75</v>
      </c>
      <c r="F63" s="282">
        <v>-20.325203252032519</v>
      </c>
      <c r="G63" s="204">
        <v>115</v>
      </c>
      <c r="H63" s="204">
        <v>5</v>
      </c>
      <c r="I63" s="282">
        <v>4.5454545454545459</v>
      </c>
      <c r="J63" s="204">
        <v>-14</v>
      </c>
      <c r="K63" s="282">
        <v>-10.852713178294573</v>
      </c>
    </row>
    <row r="64" spans="1:11" ht="28.5" customHeight="1" x14ac:dyDescent="0.25">
      <c r="A64" s="258" t="s">
        <v>226</v>
      </c>
      <c r="B64" s="204">
        <v>1292</v>
      </c>
      <c r="C64" s="204">
        <v>-5</v>
      </c>
      <c r="D64" s="282">
        <v>-0.38550501156515032</v>
      </c>
      <c r="E64" s="204">
        <v>22</v>
      </c>
      <c r="F64" s="282">
        <v>1.7322834645669292</v>
      </c>
      <c r="G64" s="204">
        <v>1002</v>
      </c>
      <c r="H64" s="204">
        <v>4</v>
      </c>
      <c r="I64" s="282">
        <v>0.40080160320641284</v>
      </c>
      <c r="J64" s="204">
        <v>1</v>
      </c>
      <c r="K64" s="282">
        <v>9.9900099900099903E-2</v>
      </c>
    </row>
    <row r="65" spans="1:11" ht="15.75" customHeight="1" x14ac:dyDescent="0.25">
      <c r="A65" s="259" t="s">
        <v>227</v>
      </c>
      <c r="B65" s="204">
        <v>1019</v>
      </c>
      <c r="C65" s="204">
        <v>-5</v>
      </c>
      <c r="D65" s="282">
        <v>-0.48828125</v>
      </c>
      <c r="E65" s="204">
        <v>114</v>
      </c>
      <c r="F65" s="282">
        <v>12.596685082872929</v>
      </c>
      <c r="G65" s="204">
        <v>797</v>
      </c>
      <c r="H65" s="204">
        <v>7</v>
      </c>
      <c r="I65" s="282">
        <v>0.88607594936708856</v>
      </c>
      <c r="J65" s="204">
        <v>64</v>
      </c>
      <c r="K65" s="282">
        <v>8.7312414733969987</v>
      </c>
    </row>
    <row r="66" spans="1:11" ht="15.75" customHeight="1" x14ac:dyDescent="0.25">
      <c r="A66" s="259" t="s">
        <v>228</v>
      </c>
      <c r="B66" s="204">
        <v>1005</v>
      </c>
      <c r="C66" s="204">
        <v>4</v>
      </c>
      <c r="D66" s="282">
        <v>0.39960039960039961</v>
      </c>
      <c r="E66" s="204">
        <v>-10</v>
      </c>
      <c r="F66" s="282">
        <v>-0.98522167487684731</v>
      </c>
      <c r="G66" s="204">
        <v>750</v>
      </c>
      <c r="H66" s="204">
        <v>4</v>
      </c>
      <c r="I66" s="282">
        <v>0.53619302949061665</v>
      </c>
      <c r="J66" s="204">
        <v>-14</v>
      </c>
      <c r="K66" s="282">
        <v>-1.8324607329842932</v>
      </c>
    </row>
    <row r="67" spans="1:11" ht="15.75" customHeight="1" x14ac:dyDescent="0.25">
      <c r="A67" s="259" t="s">
        <v>229</v>
      </c>
      <c r="B67" s="204">
        <v>10852</v>
      </c>
      <c r="C67" s="204">
        <v>-17</v>
      </c>
      <c r="D67" s="282">
        <v>-0.1564081332229276</v>
      </c>
      <c r="E67" s="204">
        <v>-64</v>
      </c>
      <c r="F67" s="282">
        <v>-0.58629534628068891</v>
      </c>
      <c r="G67" s="204">
        <v>8392</v>
      </c>
      <c r="H67" s="204">
        <v>-23</v>
      </c>
      <c r="I67" s="282">
        <v>-0.27332144979203804</v>
      </c>
      <c r="J67" s="204">
        <v>-455</v>
      </c>
      <c r="K67" s="282">
        <v>-5.1429863230473609</v>
      </c>
    </row>
    <row r="68" spans="1:11" ht="15.75" customHeight="1" x14ac:dyDescent="0.25">
      <c r="A68" s="287" t="s">
        <v>230</v>
      </c>
      <c r="B68" s="65">
        <v>616</v>
      </c>
      <c r="C68" s="65">
        <v>-4</v>
      </c>
      <c r="D68" s="61">
        <v>-0.64516129032258063</v>
      </c>
      <c r="E68" s="65">
        <v>25</v>
      </c>
      <c r="F68" s="61">
        <v>4.230118443316413</v>
      </c>
      <c r="G68" s="65">
        <v>471</v>
      </c>
      <c r="H68" s="65">
        <v>-7</v>
      </c>
      <c r="I68" s="61">
        <v>-1.4644351464435146</v>
      </c>
      <c r="J68" s="288">
        <v>20</v>
      </c>
      <c r="K68" s="282">
        <v>4.434589800443459</v>
      </c>
    </row>
    <row r="69" spans="1:11" ht="39" customHeight="1" x14ac:dyDescent="0.25">
      <c r="A69" s="289" t="s">
        <v>231</v>
      </c>
      <c r="B69" s="65">
        <v>751</v>
      </c>
      <c r="C69" s="65">
        <v>-6</v>
      </c>
      <c r="D69" s="61">
        <v>-0.79260237780713338</v>
      </c>
      <c r="E69" s="65">
        <v>41</v>
      </c>
      <c r="F69" s="61">
        <v>5.774647887323944</v>
      </c>
      <c r="G69" s="65">
        <v>607</v>
      </c>
      <c r="H69" s="65">
        <v>-7</v>
      </c>
      <c r="I69" s="61">
        <v>-1.1400651465798046</v>
      </c>
      <c r="J69" s="288">
        <v>31</v>
      </c>
      <c r="K69" s="282">
        <v>5.3819444444444446</v>
      </c>
    </row>
    <row r="70" spans="1:11" ht="24" customHeight="1" x14ac:dyDescent="0.25">
      <c r="A70" s="258" t="s">
        <v>232</v>
      </c>
      <c r="B70" s="204">
        <v>190</v>
      </c>
      <c r="C70" s="204">
        <v>4</v>
      </c>
      <c r="D70" s="282">
        <v>2.150537634408602</v>
      </c>
      <c r="E70" s="204">
        <v>13</v>
      </c>
      <c r="F70" s="282">
        <v>7.3446327683615822</v>
      </c>
      <c r="G70" s="204">
        <v>121</v>
      </c>
      <c r="H70" s="204">
        <v>2</v>
      </c>
      <c r="I70" s="282">
        <v>1.680672268907563</v>
      </c>
      <c r="J70" s="204">
        <v>-5</v>
      </c>
      <c r="K70" s="282">
        <v>-3.9682539682539684</v>
      </c>
    </row>
    <row r="71" spans="1:11" ht="15.75" customHeight="1" x14ac:dyDescent="0.25">
      <c r="A71" s="259" t="s">
        <v>233</v>
      </c>
      <c r="B71" s="204">
        <v>1102</v>
      </c>
      <c r="C71" s="204">
        <v>9</v>
      </c>
      <c r="D71" s="282">
        <v>0.82342177493138147</v>
      </c>
      <c r="E71" s="204">
        <v>-35</v>
      </c>
      <c r="F71" s="282">
        <v>-3.0782761653474053</v>
      </c>
      <c r="G71" s="204">
        <v>619</v>
      </c>
      <c r="H71" s="204">
        <v>26</v>
      </c>
      <c r="I71" s="282">
        <v>4.3844856661045535</v>
      </c>
      <c r="J71" s="204">
        <v>-13</v>
      </c>
      <c r="K71" s="282">
        <v>-2.0569620253164556</v>
      </c>
    </row>
    <row r="72" spans="1:11" ht="29.1" customHeight="1" x14ac:dyDescent="0.25">
      <c r="A72" s="258" t="s">
        <v>234</v>
      </c>
      <c r="B72" s="204">
        <v>2537</v>
      </c>
      <c r="C72" s="204">
        <v>5</v>
      </c>
      <c r="D72" s="282">
        <v>0.19747235387045814</v>
      </c>
      <c r="E72" s="204">
        <v>104</v>
      </c>
      <c r="F72" s="282">
        <v>4.2745581586518702</v>
      </c>
      <c r="G72" s="204">
        <v>1944</v>
      </c>
      <c r="H72" s="204">
        <v>19</v>
      </c>
      <c r="I72" s="282">
        <v>0.98701298701298701</v>
      </c>
      <c r="J72" s="204">
        <v>129</v>
      </c>
      <c r="K72" s="282">
        <v>7.1074380165289259</v>
      </c>
    </row>
    <row r="73" spans="1:11" ht="15.75" customHeight="1" x14ac:dyDescent="0.25">
      <c r="A73" s="259" t="s">
        <v>235</v>
      </c>
      <c r="B73" s="204">
        <v>506</v>
      </c>
      <c r="C73" s="204">
        <v>2</v>
      </c>
      <c r="D73" s="282">
        <v>0.3968253968253968</v>
      </c>
      <c r="E73" s="204">
        <v>-32</v>
      </c>
      <c r="F73" s="282">
        <v>-5.9479553903345721</v>
      </c>
      <c r="G73" s="204">
        <v>375</v>
      </c>
      <c r="H73" s="204">
        <v>8</v>
      </c>
      <c r="I73" s="282">
        <v>2.1798365122615806</v>
      </c>
      <c r="J73" s="204">
        <v>-15</v>
      </c>
      <c r="K73" s="282">
        <v>-3.8461538461538463</v>
      </c>
    </row>
    <row r="74" spans="1:11" ht="26.25" customHeight="1" x14ac:dyDescent="0.25">
      <c r="A74" s="258" t="s">
        <v>236</v>
      </c>
      <c r="B74" s="204">
        <v>2558</v>
      </c>
      <c r="C74" s="204">
        <v>-25</v>
      </c>
      <c r="D74" s="282">
        <v>-0.96786682152535808</v>
      </c>
      <c r="E74" s="204">
        <v>-325</v>
      </c>
      <c r="F74" s="282">
        <v>-11.272979535206382</v>
      </c>
      <c r="G74" s="204">
        <v>712</v>
      </c>
      <c r="H74" s="204">
        <v>-7</v>
      </c>
      <c r="I74" s="282">
        <v>-0.97357440890125169</v>
      </c>
      <c r="J74" s="204">
        <v>-474</v>
      </c>
      <c r="K74" s="282">
        <v>-39.966273187183809</v>
      </c>
    </row>
    <row r="75" spans="1:11" ht="29.1" customHeight="1" x14ac:dyDescent="0.25">
      <c r="A75" s="258" t="s">
        <v>237</v>
      </c>
      <c r="B75" s="204">
        <v>507</v>
      </c>
      <c r="C75" s="204">
        <v>-3</v>
      </c>
      <c r="D75" s="282">
        <v>-0.58823529411764708</v>
      </c>
      <c r="E75" s="204">
        <v>22</v>
      </c>
      <c r="F75" s="282">
        <v>4.536082474226804</v>
      </c>
      <c r="G75" s="204">
        <v>371</v>
      </c>
      <c r="H75" s="204">
        <v>-7</v>
      </c>
      <c r="I75" s="282">
        <v>-1.8518518518518519</v>
      </c>
      <c r="J75" s="204">
        <v>21</v>
      </c>
      <c r="K75" s="282">
        <v>6</v>
      </c>
    </row>
    <row r="76" spans="1:11" ht="23.25" customHeight="1" x14ac:dyDescent="0.25">
      <c r="A76" s="258" t="s">
        <v>238</v>
      </c>
      <c r="B76" s="204">
        <v>820</v>
      </c>
      <c r="C76" s="204">
        <v>-4</v>
      </c>
      <c r="D76" s="282">
        <v>-0.4854368932038835</v>
      </c>
      <c r="E76" s="204">
        <v>-11</v>
      </c>
      <c r="F76" s="282">
        <v>-1.3237063778580025</v>
      </c>
      <c r="G76" s="204">
        <v>606</v>
      </c>
      <c r="H76" s="204">
        <v>-9</v>
      </c>
      <c r="I76" s="282">
        <v>-1.4634146341463414</v>
      </c>
      <c r="J76" s="204">
        <v>-23</v>
      </c>
      <c r="K76" s="282">
        <v>-3.6565977742448332</v>
      </c>
    </row>
    <row r="77" spans="1:11" ht="15.75" customHeight="1" x14ac:dyDescent="0.25">
      <c r="A77" s="259" t="s">
        <v>239</v>
      </c>
      <c r="B77" s="204">
        <v>1373</v>
      </c>
      <c r="C77" s="204">
        <v>3</v>
      </c>
      <c r="D77" s="282">
        <v>0.21897810218978103</v>
      </c>
      <c r="E77" s="204">
        <v>4</v>
      </c>
      <c r="F77" s="282">
        <v>0.29218407596785972</v>
      </c>
      <c r="G77" s="204">
        <v>1076</v>
      </c>
      <c r="H77" s="204">
        <v>4</v>
      </c>
      <c r="I77" s="282">
        <v>0.37313432835820898</v>
      </c>
      <c r="J77" s="204">
        <v>-11</v>
      </c>
      <c r="K77" s="282">
        <v>-1.0119595216191353</v>
      </c>
    </row>
    <row r="78" spans="1:11" ht="15.75" customHeight="1" x14ac:dyDescent="0.25">
      <c r="A78" s="259" t="s">
        <v>240</v>
      </c>
      <c r="B78" s="204">
        <v>2155</v>
      </c>
      <c r="C78" s="204">
        <v>5</v>
      </c>
      <c r="D78" s="282">
        <v>0.23255813953488372</v>
      </c>
      <c r="E78" s="204">
        <v>23</v>
      </c>
      <c r="F78" s="282">
        <v>1.0787992495309568</v>
      </c>
      <c r="G78" s="204">
        <v>1644</v>
      </c>
      <c r="H78" s="204">
        <v>9</v>
      </c>
      <c r="I78" s="282">
        <v>0.55045871559633031</v>
      </c>
      <c r="J78" s="204">
        <v>4</v>
      </c>
      <c r="K78" s="282">
        <v>0.24390243902439024</v>
      </c>
    </row>
    <row r="79" spans="1:11" ht="32.25" customHeight="1" x14ac:dyDescent="0.25">
      <c r="A79" s="258" t="s">
        <v>241</v>
      </c>
      <c r="B79" s="204">
        <v>1123</v>
      </c>
      <c r="C79" s="204">
        <v>11</v>
      </c>
      <c r="D79" s="282">
        <v>0.98920863309352514</v>
      </c>
      <c r="E79" s="204">
        <v>-7</v>
      </c>
      <c r="F79" s="282">
        <v>-0.61946902654867253</v>
      </c>
      <c r="G79" s="204">
        <v>822</v>
      </c>
      <c r="H79" s="204">
        <v>9</v>
      </c>
      <c r="I79" s="282">
        <v>1.1070110701107012</v>
      </c>
      <c r="J79" s="204">
        <v>-11</v>
      </c>
      <c r="K79" s="282">
        <v>-1.3205282112845138</v>
      </c>
    </row>
    <row r="80" spans="1:11" ht="29.1" customHeight="1" x14ac:dyDescent="0.25">
      <c r="A80" s="258" t="s">
        <v>242</v>
      </c>
      <c r="B80" s="204">
        <v>1413</v>
      </c>
      <c r="C80" s="204">
        <v>-23</v>
      </c>
      <c r="D80" s="282">
        <v>-1.6016713091922006</v>
      </c>
      <c r="E80" s="204">
        <v>15</v>
      </c>
      <c r="F80" s="282">
        <v>1.0729613733905579</v>
      </c>
      <c r="G80" s="204">
        <v>1027</v>
      </c>
      <c r="H80" s="204">
        <v>-12</v>
      </c>
      <c r="I80" s="282">
        <v>-1.1549566891241578</v>
      </c>
      <c r="J80" s="204">
        <v>5</v>
      </c>
      <c r="K80" s="282">
        <v>0.48923679060665359</v>
      </c>
    </row>
    <row r="81" spans="1:11" ht="15.75" customHeight="1" x14ac:dyDescent="0.25">
      <c r="A81" s="259" t="s">
        <v>243</v>
      </c>
      <c r="B81" s="204">
        <v>418</v>
      </c>
      <c r="C81" s="204">
        <v>-24</v>
      </c>
      <c r="D81" s="282">
        <v>-5.4298642533936654</v>
      </c>
      <c r="E81" s="204">
        <v>6</v>
      </c>
      <c r="F81" s="282">
        <v>1.4563106796116505</v>
      </c>
      <c r="G81" s="204">
        <v>315</v>
      </c>
      <c r="H81" s="204">
        <v>-17</v>
      </c>
      <c r="I81" s="282">
        <v>-5.1204819277108431</v>
      </c>
      <c r="J81" s="204">
        <v>3</v>
      </c>
      <c r="K81" s="282">
        <v>0.96153846153846156</v>
      </c>
    </row>
    <row r="82" spans="1:11" ht="15.75" customHeight="1" x14ac:dyDescent="0.25">
      <c r="A82" s="259" t="s">
        <v>244</v>
      </c>
      <c r="B82" s="204">
        <v>2037</v>
      </c>
      <c r="C82" s="204">
        <v>5</v>
      </c>
      <c r="D82" s="282">
        <v>0.24606299212598426</v>
      </c>
      <c r="E82" s="204">
        <v>53</v>
      </c>
      <c r="F82" s="282">
        <v>2.6713709677419355</v>
      </c>
      <c r="G82" s="204">
        <v>1638</v>
      </c>
      <c r="H82" s="204">
        <v>0</v>
      </c>
      <c r="I82" s="282">
        <v>0</v>
      </c>
      <c r="J82" s="204">
        <v>17</v>
      </c>
      <c r="K82" s="282">
        <v>1.0487353485502775</v>
      </c>
    </row>
    <row r="83" spans="1:11" ht="27.75" customHeight="1" x14ac:dyDescent="0.25">
      <c r="A83" s="258" t="s">
        <v>245</v>
      </c>
      <c r="B83" s="204">
        <v>10083</v>
      </c>
      <c r="C83" s="204">
        <v>-68</v>
      </c>
      <c r="D83" s="282">
        <v>-0.66988474041966306</v>
      </c>
      <c r="E83" s="204">
        <v>-740</v>
      </c>
      <c r="F83" s="282">
        <v>-6.8372909544488589</v>
      </c>
      <c r="G83" s="204">
        <v>7106</v>
      </c>
      <c r="H83" s="204">
        <v>-51</v>
      </c>
      <c r="I83" s="282">
        <v>-0.71258907363420432</v>
      </c>
      <c r="J83" s="204">
        <v>-636</v>
      </c>
      <c r="K83" s="282">
        <v>-8.2149315422371476</v>
      </c>
    </row>
    <row r="84" spans="1:11" ht="15.75" customHeight="1" x14ac:dyDescent="0.25">
      <c r="A84" s="259" t="s">
        <v>246</v>
      </c>
      <c r="B84" s="204">
        <v>103</v>
      </c>
      <c r="C84" s="204">
        <v>-1</v>
      </c>
      <c r="D84" s="282">
        <v>-0.96153846153846156</v>
      </c>
      <c r="E84" s="204">
        <v>15</v>
      </c>
      <c r="F84" s="282">
        <v>17.045454545454547</v>
      </c>
      <c r="G84" s="204">
        <v>68</v>
      </c>
      <c r="H84" s="204">
        <v>-4</v>
      </c>
      <c r="I84" s="282">
        <v>-5.5555555555555554</v>
      </c>
      <c r="J84" s="204">
        <v>3</v>
      </c>
      <c r="K84" s="282">
        <v>4.615384615384615</v>
      </c>
    </row>
    <row r="85" spans="1:11" ht="15.75" customHeight="1" x14ac:dyDescent="0.25">
      <c r="A85" s="259" t="s">
        <v>247</v>
      </c>
      <c r="B85" s="204">
        <v>887</v>
      </c>
      <c r="C85" s="204">
        <v>-1</v>
      </c>
      <c r="D85" s="282">
        <v>-0.11261261261261261</v>
      </c>
      <c r="E85" s="204">
        <v>-69</v>
      </c>
      <c r="F85" s="282">
        <v>-7.2175732217573225</v>
      </c>
      <c r="G85" s="204">
        <v>714</v>
      </c>
      <c r="H85" s="204">
        <v>-1</v>
      </c>
      <c r="I85" s="282">
        <v>-0.13986013986013987</v>
      </c>
      <c r="J85" s="204">
        <v>-59</v>
      </c>
      <c r="K85" s="282">
        <v>-7.6326002587322126</v>
      </c>
    </row>
    <row r="86" spans="1:11" ht="15.75" customHeight="1" x14ac:dyDescent="0.25">
      <c r="A86" s="259" t="s">
        <v>248</v>
      </c>
      <c r="B86" s="204">
        <v>6201</v>
      </c>
      <c r="C86" s="204">
        <v>9</v>
      </c>
      <c r="D86" s="282">
        <v>0.14534883720930233</v>
      </c>
      <c r="E86" s="204">
        <v>5</v>
      </c>
      <c r="F86" s="282">
        <v>8.0697224015493868E-2</v>
      </c>
      <c r="G86" s="204">
        <v>4948</v>
      </c>
      <c r="H86" s="204">
        <v>-8</v>
      </c>
      <c r="I86" s="282">
        <v>-0.16142050040355124</v>
      </c>
      <c r="J86" s="204">
        <v>-268</v>
      </c>
      <c r="K86" s="282">
        <v>-5.1380368098159508</v>
      </c>
    </row>
    <row r="87" spans="1:11" ht="37.5" customHeight="1" x14ac:dyDescent="0.25">
      <c r="A87" s="258" t="s">
        <v>249</v>
      </c>
      <c r="B87" s="204">
        <v>508</v>
      </c>
      <c r="C87" s="204">
        <v>-9</v>
      </c>
      <c r="D87" s="282">
        <v>-1.7408123791102514</v>
      </c>
      <c r="E87" s="204">
        <v>-24</v>
      </c>
      <c r="F87" s="282">
        <v>-4.511278195488722</v>
      </c>
      <c r="G87" s="204">
        <v>351</v>
      </c>
      <c r="H87" s="204">
        <v>-3</v>
      </c>
      <c r="I87" s="282">
        <v>-0.84745762711864403</v>
      </c>
      <c r="J87" s="204">
        <v>-26</v>
      </c>
      <c r="K87" s="282">
        <v>-6.8965517241379306</v>
      </c>
    </row>
    <row r="88" spans="1:11" ht="15.75" customHeight="1" x14ac:dyDescent="0.25">
      <c r="A88" s="259" t="s">
        <v>250</v>
      </c>
      <c r="B88" s="204">
        <v>1016</v>
      </c>
      <c r="C88" s="204">
        <v>-5</v>
      </c>
      <c r="D88" s="282">
        <v>-0.48971596474045054</v>
      </c>
      <c r="E88" s="204">
        <v>-58</v>
      </c>
      <c r="F88" s="282">
        <v>-5.400372439478585</v>
      </c>
      <c r="G88" s="204">
        <v>734</v>
      </c>
      <c r="H88" s="204">
        <v>-4</v>
      </c>
      <c r="I88" s="282">
        <v>-0.54200542005420049</v>
      </c>
      <c r="J88" s="204">
        <v>-44</v>
      </c>
      <c r="K88" s="282">
        <v>-5.6555269922879177</v>
      </c>
    </row>
    <row r="89" spans="1:11" ht="15.75" customHeight="1" x14ac:dyDescent="0.25">
      <c r="A89" s="259" t="s">
        <v>251</v>
      </c>
      <c r="B89" s="204">
        <v>9337</v>
      </c>
      <c r="C89" s="204">
        <v>-5</v>
      </c>
      <c r="D89" s="282">
        <v>-5.3521729822307858E-2</v>
      </c>
      <c r="E89" s="204">
        <v>-109</v>
      </c>
      <c r="F89" s="282">
        <v>-1.1539275883972051</v>
      </c>
      <c r="G89" s="204">
        <v>6933</v>
      </c>
      <c r="H89" s="204">
        <v>-22</v>
      </c>
      <c r="I89" s="282">
        <v>-0.31631919482386772</v>
      </c>
      <c r="J89" s="204">
        <v>-417</v>
      </c>
      <c r="K89" s="282">
        <v>-5.6734693877551017</v>
      </c>
    </row>
    <row r="90" spans="1:11" ht="29.1" customHeight="1" x14ac:dyDescent="0.25">
      <c r="A90" s="258" t="s">
        <v>252</v>
      </c>
      <c r="B90" s="204">
        <v>6487</v>
      </c>
      <c r="C90" s="204">
        <v>2</v>
      </c>
      <c r="D90" s="282">
        <v>3.0840400925212029E-2</v>
      </c>
      <c r="E90" s="204">
        <v>47</v>
      </c>
      <c r="F90" s="282">
        <v>0.72981366459627328</v>
      </c>
      <c r="G90" s="204">
        <v>4815</v>
      </c>
      <c r="H90" s="204">
        <v>6</v>
      </c>
      <c r="I90" s="282">
        <v>0.12476606363069245</v>
      </c>
      <c r="J90" s="204">
        <v>-62</v>
      </c>
      <c r="K90" s="282">
        <v>-1.2712733237646094</v>
      </c>
    </row>
    <row r="91" spans="1:11" ht="22.5" customHeight="1" x14ac:dyDescent="0.25">
      <c r="A91" s="258" t="s">
        <v>253</v>
      </c>
      <c r="B91" s="204">
        <v>7385</v>
      </c>
      <c r="C91" s="204">
        <v>-65</v>
      </c>
      <c r="D91" s="282">
        <v>-0.87248322147651003</v>
      </c>
      <c r="E91" s="204">
        <v>75</v>
      </c>
      <c r="F91" s="282">
        <v>1.0259917920656634</v>
      </c>
      <c r="G91" s="204">
        <v>5813</v>
      </c>
      <c r="H91" s="204">
        <v>-36</v>
      </c>
      <c r="I91" s="282">
        <v>-0.61548982732090951</v>
      </c>
      <c r="J91" s="204">
        <v>23</v>
      </c>
      <c r="K91" s="282">
        <v>0.39723661485319517</v>
      </c>
    </row>
    <row r="92" spans="1:11" ht="15.75" customHeight="1" x14ac:dyDescent="0.25">
      <c r="A92" s="259" t="s">
        <v>254</v>
      </c>
      <c r="B92" s="204">
        <v>5350</v>
      </c>
      <c r="C92" s="204">
        <v>-41</v>
      </c>
      <c r="D92" s="282">
        <v>-0.76052680393248007</v>
      </c>
      <c r="E92" s="204">
        <v>134</v>
      </c>
      <c r="F92" s="282">
        <v>2.5690184049079754</v>
      </c>
      <c r="G92" s="204">
        <v>3838</v>
      </c>
      <c r="H92" s="204">
        <v>-56</v>
      </c>
      <c r="I92" s="282">
        <v>-1.4381099126861838</v>
      </c>
      <c r="J92" s="204">
        <v>-62</v>
      </c>
      <c r="K92" s="282">
        <v>-1.5897435897435896</v>
      </c>
    </row>
    <row r="93" spans="1:11" ht="15.75" customHeight="1" x14ac:dyDescent="0.25">
      <c r="A93" s="259" t="s">
        <v>255</v>
      </c>
      <c r="B93" s="204">
        <v>2394</v>
      </c>
      <c r="C93" s="204">
        <v>-34</v>
      </c>
      <c r="D93" s="282">
        <v>-1.4003294892915981</v>
      </c>
      <c r="E93" s="204">
        <v>14</v>
      </c>
      <c r="F93" s="282">
        <v>0.58823529411764708</v>
      </c>
      <c r="G93" s="204">
        <v>1754</v>
      </c>
      <c r="H93" s="204">
        <v>-32</v>
      </c>
      <c r="I93" s="282">
        <v>-1.7917133258678613</v>
      </c>
      <c r="J93" s="204">
        <v>-13</v>
      </c>
      <c r="K93" s="282">
        <v>-0.73571024335031121</v>
      </c>
    </row>
    <row r="94" spans="1:11" ht="15.75" customHeight="1" x14ac:dyDescent="0.25">
      <c r="A94" s="259" t="s">
        <v>256</v>
      </c>
      <c r="B94" s="204">
        <v>2936</v>
      </c>
      <c r="C94" s="204">
        <v>9</v>
      </c>
      <c r="D94" s="282">
        <v>0.30748206354629315</v>
      </c>
      <c r="E94" s="204">
        <v>45</v>
      </c>
      <c r="F94" s="282">
        <v>1.5565548253199586</v>
      </c>
      <c r="G94" s="204">
        <v>2087</v>
      </c>
      <c r="H94" s="204">
        <v>2</v>
      </c>
      <c r="I94" s="282">
        <v>9.5923261390887291E-2</v>
      </c>
      <c r="J94" s="204">
        <v>-43</v>
      </c>
      <c r="K94" s="282">
        <v>-2.0187793427230045</v>
      </c>
    </row>
    <row r="95" spans="1:11" ht="15.75" customHeight="1" x14ac:dyDescent="0.25">
      <c r="A95" s="259" t="s">
        <v>257</v>
      </c>
      <c r="B95" s="204">
        <v>1940</v>
      </c>
      <c r="C95" s="204">
        <v>-1</v>
      </c>
      <c r="D95" s="282">
        <v>-5.151983513652756E-2</v>
      </c>
      <c r="E95" s="204">
        <v>128</v>
      </c>
      <c r="F95" s="282">
        <v>7.0640176600441498</v>
      </c>
      <c r="G95" s="204">
        <v>1326</v>
      </c>
      <c r="H95" s="204">
        <v>-6</v>
      </c>
      <c r="I95" s="282">
        <v>-0.45045045045045046</v>
      </c>
      <c r="J95" s="204">
        <v>48</v>
      </c>
      <c r="K95" s="282">
        <v>3.755868544600939</v>
      </c>
    </row>
    <row r="96" spans="1:11" ht="21.75" customHeight="1" x14ac:dyDescent="0.25">
      <c r="A96" s="258" t="s">
        <v>258</v>
      </c>
      <c r="B96" s="204">
        <v>517</v>
      </c>
      <c r="C96" s="204">
        <v>-1</v>
      </c>
      <c r="D96" s="282">
        <v>-0.19305019305019305</v>
      </c>
      <c r="E96" s="204">
        <v>6</v>
      </c>
      <c r="F96" s="282">
        <v>1.1741682974559686</v>
      </c>
      <c r="G96" s="204">
        <v>405</v>
      </c>
      <c r="H96" s="204">
        <v>-6</v>
      </c>
      <c r="I96" s="282">
        <v>-1.4598540145985401</v>
      </c>
      <c r="J96" s="204">
        <v>-11</v>
      </c>
      <c r="K96" s="282">
        <v>-2.6442307692307692</v>
      </c>
    </row>
    <row r="97" spans="1:11" ht="29.1" customHeight="1" x14ac:dyDescent="0.25">
      <c r="A97" s="289" t="s">
        <v>259</v>
      </c>
      <c r="B97" s="65">
        <v>403</v>
      </c>
      <c r="C97" s="65">
        <v>-2</v>
      </c>
      <c r="D97" s="61">
        <v>-0.49382716049382713</v>
      </c>
      <c r="E97" s="65">
        <v>-60</v>
      </c>
      <c r="F97" s="61">
        <v>-12.958963282937365</v>
      </c>
      <c r="G97" s="288">
        <v>275</v>
      </c>
      <c r="H97" s="204">
        <v>0</v>
      </c>
      <c r="I97" s="282">
        <v>0</v>
      </c>
      <c r="J97" s="204">
        <v>-69</v>
      </c>
      <c r="K97" s="282">
        <v>-20.058139534883722</v>
      </c>
    </row>
    <row r="98" spans="1:11" ht="15.75" customHeight="1" x14ac:dyDescent="0.25">
      <c r="A98" s="287" t="s">
        <v>260</v>
      </c>
      <c r="B98" s="65">
        <v>334</v>
      </c>
      <c r="C98" s="65">
        <v>5</v>
      </c>
      <c r="D98" s="61">
        <v>1.5197568389057752</v>
      </c>
      <c r="E98" s="65">
        <v>10</v>
      </c>
      <c r="F98" s="61">
        <v>3.0864197530864197</v>
      </c>
      <c r="G98" s="288">
        <v>270</v>
      </c>
      <c r="H98" s="204">
        <v>7</v>
      </c>
      <c r="I98" s="282">
        <v>2.661596958174905</v>
      </c>
      <c r="J98" s="204">
        <v>14</v>
      </c>
      <c r="K98" s="282">
        <v>5.46875</v>
      </c>
    </row>
    <row r="99" spans="1:11" ht="26.25" customHeight="1" x14ac:dyDescent="0.25">
      <c r="A99" s="289" t="s">
        <v>261</v>
      </c>
      <c r="B99" s="65">
        <v>1259</v>
      </c>
      <c r="C99" s="65">
        <v>-12</v>
      </c>
      <c r="D99" s="61">
        <v>-0.9441384736428009</v>
      </c>
      <c r="E99" s="65">
        <v>-6</v>
      </c>
      <c r="F99" s="61">
        <v>-0.4743083003952569</v>
      </c>
      <c r="G99" s="288">
        <v>928</v>
      </c>
      <c r="H99" s="204">
        <v>-12</v>
      </c>
      <c r="I99" s="282">
        <v>-1.2765957446808511</v>
      </c>
      <c r="J99" s="204">
        <v>-51</v>
      </c>
      <c r="K99" s="282">
        <v>-5.2093973442288046</v>
      </c>
    </row>
    <row r="100" spans="1:11" ht="15.75" customHeight="1" x14ac:dyDescent="0.25">
      <c r="A100" s="287" t="s">
        <v>262</v>
      </c>
      <c r="B100" s="65">
        <v>960</v>
      </c>
      <c r="C100" s="65">
        <v>2</v>
      </c>
      <c r="D100" s="61">
        <v>0.20876826722338204</v>
      </c>
      <c r="E100" s="65">
        <v>55</v>
      </c>
      <c r="F100" s="61">
        <v>6.0773480662983426</v>
      </c>
      <c r="G100" s="288">
        <v>681</v>
      </c>
      <c r="H100" s="204">
        <v>-2</v>
      </c>
      <c r="I100" s="282">
        <v>-0.29282576866764276</v>
      </c>
      <c r="J100" s="204">
        <v>17</v>
      </c>
      <c r="K100" s="282">
        <v>2.5602409638554215</v>
      </c>
    </row>
    <row r="101" spans="1:11" ht="29.1" customHeight="1" x14ac:dyDescent="0.25">
      <c r="A101" s="258" t="s">
        <v>263</v>
      </c>
      <c r="B101" s="204">
        <v>365</v>
      </c>
      <c r="C101" s="204">
        <v>-3</v>
      </c>
      <c r="D101" s="282">
        <v>-0.81521739130434778</v>
      </c>
      <c r="E101" s="204">
        <v>5</v>
      </c>
      <c r="F101" s="282">
        <v>1.3888888888888888</v>
      </c>
      <c r="G101" s="204">
        <v>306</v>
      </c>
      <c r="H101" s="204">
        <v>7</v>
      </c>
      <c r="I101" s="282">
        <v>2.3411371237458196</v>
      </c>
      <c r="J101" s="204">
        <v>10</v>
      </c>
      <c r="K101" s="282">
        <v>3.3783783783783785</v>
      </c>
    </row>
    <row r="102" spans="1:11" ht="15.75" customHeight="1" x14ac:dyDescent="0.25">
      <c r="A102" s="259" t="s">
        <v>264</v>
      </c>
      <c r="B102" s="204">
        <v>3550</v>
      </c>
      <c r="C102" s="204">
        <v>36</v>
      </c>
      <c r="D102" s="282">
        <v>1.0244735344336937</v>
      </c>
      <c r="E102" s="204">
        <v>10</v>
      </c>
      <c r="F102" s="282">
        <v>0.2824858757062147</v>
      </c>
      <c r="G102" s="204">
        <v>2864</v>
      </c>
      <c r="H102" s="204">
        <v>14</v>
      </c>
      <c r="I102" s="282">
        <v>0.49122807017543857</v>
      </c>
      <c r="J102" s="204">
        <v>-16</v>
      </c>
      <c r="K102" s="282">
        <v>-0.55555555555555558</v>
      </c>
    </row>
    <row r="103" spans="1:11" ht="29.1" customHeight="1" x14ac:dyDescent="0.25">
      <c r="A103" s="258" t="s">
        <v>265</v>
      </c>
      <c r="B103" s="204">
        <v>5129</v>
      </c>
      <c r="C103" s="204">
        <v>35</v>
      </c>
      <c r="D103" s="282">
        <v>0.6870828425598744</v>
      </c>
      <c r="E103" s="204">
        <v>387</v>
      </c>
      <c r="F103" s="282">
        <v>8.161113454238718</v>
      </c>
      <c r="G103" s="204">
        <v>3527</v>
      </c>
      <c r="H103" s="204">
        <v>14</v>
      </c>
      <c r="I103" s="282">
        <v>0.39851978366068885</v>
      </c>
      <c r="J103" s="204">
        <v>217</v>
      </c>
      <c r="K103" s="282">
        <v>6.5558912386706947</v>
      </c>
    </row>
    <row r="104" spans="1:11" ht="29.1" customHeight="1" x14ac:dyDescent="0.25">
      <c r="A104" s="289" t="s">
        <v>266</v>
      </c>
      <c r="B104" s="65">
        <v>45</v>
      </c>
      <c r="C104" s="65">
        <v>-2</v>
      </c>
      <c r="D104" s="61">
        <v>-4.2553191489361701</v>
      </c>
      <c r="E104" s="65">
        <v>8</v>
      </c>
      <c r="F104" s="61">
        <v>21.621621621621621</v>
      </c>
      <c r="G104" s="65">
        <v>33</v>
      </c>
      <c r="H104" s="288">
        <v>-2</v>
      </c>
      <c r="I104" s="282">
        <v>-5.7142857142857144</v>
      </c>
      <c r="J104" s="204">
        <v>5</v>
      </c>
      <c r="K104" s="282">
        <v>17.857142857142858</v>
      </c>
    </row>
    <row r="105" spans="1:11" ht="21.75" customHeight="1" x14ac:dyDescent="0.25">
      <c r="A105" s="258" t="s">
        <v>267</v>
      </c>
      <c r="B105" s="204">
        <v>71</v>
      </c>
      <c r="C105" s="204">
        <v>4</v>
      </c>
      <c r="D105" s="282">
        <v>5.9701492537313436</v>
      </c>
      <c r="E105" s="204">
        <v>1</v>
      </c>
      <c r="F105" s="282">
        <v>1.4285714285714286</v>
      </c>
      <c r="G105" s="204">
        <v>57</v>
      </c>
      <c r="H105" s="204">
        <v>3</v>
      </c>
      <c r="I105" s="282">
        <v>5.5555555555555554</v>
      </c>
      <c r="J105" s="204">
        <v>2</v>
      </c>
      <c r="K105" s="282">
        <v>3.6363636363636362</v>
      </c>
    </row>
    <row r="106" spans="1:11" ht="15.75" customHeight="1" x14ac:dyDescent="0.25">
      <c r="A106" s="262" t="s">
        <v>89</v>
      </c>
      <c r="B106" s="293">
        <v>9572</v>
      </c>
      <c r="C106" s="293">
        <v>7</v>
      </c>
      <c r="D106" s="294">
        <v>7.3183481442760059E-2</v>
      </c>
      <c r="E106" s="293">
        <v>-30</v>
      </c>
      <c r="F106" s="294">
        <v>-0.3124349093938763</v>
      </c>
      <c r="G106" s="293">
        <v>7780</v>
      </c>
      <c r="H106" s="293">
        <v>32</v>
      </c>
      <c r="I106" s="294">
        <v>0.41300980898296336</v>
      </c>
      <c r="J106" s="293">
        <v>-91</v>
      </c>
      <c r="K106" s="294">
        <v>-1.1561428026934315</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98302</v>
      </c>
      <c r="C12" s="278">
        <v>-189</v>
      </c>
      <c r="D12" s="279">
        <v>-0.19189570620665847</v>
      </c>
      <c r="E12" s="278">
        <v>-36</v>
      </c>
      <c r="F12" s="279">
        <v>-3.6608432142203419E-2</v>
      </c>
      <c r="G12" s="278">
        <v>74815</v>
      </c>
      <c r="H12" s="278">
        <v>-222</v>
      </c>
      <c r="I12" s="279">
        <v>-0.29585404533763343</v>
      </c>
      <c r="J12" s="278">
        <v>-2068</v>
      </c>
      <c r="K12" s="280">
        <v>-2.6898013865223782</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567</v>
      </c>
      <c r="C14" s="295">
        <v>-8</v>
      </c>
      <c r="D14" s="296">
        <v>-1.3913043478260869</v>
      </c>
      <c r="E14" s="295">
        <v>-50</v>
      </c>
      <c r="F14" s="296">
        <v>-8.1037277147487838</v>
      </c>
      <c r="G14" s="295">
        <v>456</v>
      </c>
      <c r="H14" s="295">
        <v>-7</v>
      </c>
      <c r="I14" s="296">
        <v>-1.5118790496760259</v>
      </c>
      <c r="J14" s="295">
        <v>-49</v>
      </c>
      <c r="K14" s="297">
        <v>-9.7029702970297027</v>
      </c>
    </row>
    <row r="15" spans="1:11" ht="23.1" customHeight="1" x14ac:dyDescent="0.25">
      <c r="A15" s="258" t="s">
        <v>179</v>
      </c>
      <c r="B15" s="204">
        <v>483</v>
      </c>
      <c r="C15" s="204">
        <v>-11</v>
      </c>
      <c r="D15" s="282">
        <v>-2.2267206477732793</v>
      </c>
      <c r="E15" s="204">
        <v>-52</v>
      </c>
      <c r="F15" s="282">
        <v>-9.7196261682242984</v>
      </c>
      <c r="G15" s="204">
        <v>388</v>
      </c>
      <c r="H15" s="204">
        <v>-8</v>
      </c>
      <c r="I15" s="282">
        <v>-2.0202020202020203</v>
      </c>
      <c r="J15" s="204">
        <v>-52</v>
      </c>
      <c r="K15" s="282">
        <v>-11.818181818181818</v>
      </c>
    </row>
    <row r="16" spans="1:11" s="32" customFormat="1" ht="23.1" customHeight="1" x14ac:dyDescent="0.2">
      <c r="A16" s="259" t="s">
        <v>180</v>
      </c>
      <c r="B16" s="204">
        <v>76</v>
      </c>
      <c r="C16" s="204">
        <v>3</v>
      </c>
      <c r="D16" s="282">
        <v>4.1095890410958908</v>
      </c>
      <c r="E16" s="204">
        <v>2</v>
      </c>
      <c r="F16" s="282">
        <v>2.7027027027027026</v>
      </c>
      <c r="G16" s="204">
        <v>61</v>
      </c>
      <c r="H16" s="204">
        <v>1</v>
      </c>
      <c r="I16" s="282">
        <v>1.6666666666666667</v>
      </c>
      <c r="J16" s="204">
        <v>2</v>
      </c>
      <c r="K16" s="282">
        <v>3.3898305084745761</v>
      </c>
    </row>
    <row r="17" spans="1:11" s="32" customFormat="1" ht="23.1" customHeight="1" x14ac:dyDescent="0.2">
      <c r="A17" s="259" t="s">
        <v>181</v>
      </c>
      <c r="B17" s="204">
        <v>8</v>
      </c>
      <c r="C17" s="204">
        <v>0</v>
      </c>
      <c r="D17" s="282">
        <v>0</v>
      </c>
      <c r="E17" s="204">
        <v>0</v>
      </c>
      <c r="F17" s="282">
        <v>0</v>
      </c>
      <c r="G17" s="204">
        <v>7</v>
      </c>
      <c r="H17" s="204">
        <v>0</v>
      </c>
      <c r="I17" s="282">
        <v>0</v>
      </c>
      <c r="J17" s="204">
        <v>1</v>
      </c>
      <c r="K17" s="282">
        <v>16.666666666666668</v>
      </c>
    </row>
    <row r="18" spans="1:11" ht="12.6" customHeight="1" x14ac:dyDescent="0.25">
      <c r="A18" s="260" t="s">
        <v>86</v>
      </c>
      <c r="B18" s="295">
        <v>4952</v>
      </c>
      <c r="C18" s="295">
        <v>-16</v>
      </c>
      <c r="D18" s="296">
        <v>-0.322061191626409</v>
      </c>
      <c r="E18" s="295">
        <v>-129</v>
      </c>
      <c r="F18" s="296">
        <v>-2.5388703011218263</v>
      </c>
      <c r="G18" s="295">
        <v>3855</v>
      </c>
      <c r="H18" s="295">
        <v>-12</v>
      </c>
      <c r="I18" s="296">
        <v>-0.3103180760279286</v>
      </c>
      <c r="J18" s="295">
        <v>-206</v>
      </c>
      <c r="K18" s="297">
        <v>-5.0726422063531151</v>
      </c>
    </row>
    <row r="19" spans="1:11" ht="23.1" customHeight="1" x14ac:dyDescent="0.25">
      <c r="A19" s="259" t="s">
        <v>182</v>
      </c>
      <c r="B19" s="204">
        <v>38</v>
      </c>
      <c r="C19" s="204">
        <v>-1</v>
      </c>
      <c r="D19" s="282">
        <v>-2.5641025641025643</v>
      </c>
      <c r="E19" s="204">
        <v>3</v>
      </c>
      <c r="F19" s="282">
        <v>8.5714285714285712</v>
      </c>
      <c r="G19" s="204">
        <v>35</v>
      </c>
      <c r="H19" s="204">
        <v>-1</v>
      </c>
      <c r="I19" s="282">
        <v>-2.7777777777777777</v>
      </c>
      <c r="J19" s="204">
        <v>1</v>
      </c>
      <c r="K19" s="282">
        <v>2.9411764705882355</v>
      </c>
    </row>
    <row r="20" spans="1:11" ht="23.1" customHeight="1" x14ac:dyDescent="0.25">
      <c r="A20" s="287" t="s">
        <v>183</v>
      </c>
      <c r="B20" s="65">
        <v>11</v>
      </c>
      <c r="C20" s="65">
        <v>0</v>
      </c>
      <c r="D20" s="61">
        <v>0</v>
      </c>
      <c r="E20" s="65">
        <v>-1</v>
      </c>
      <c r="F20" s="61">
        <v>-8.3333333333333339</v>
      </c>
      <c r="G20" s="65">
        <v>6</v>
      </c>
      <c r="H20" s="65">
        <v>0</v>
      </c>
      <c r="I20" s="61">
        <v>0</v>
      </c>
      <c r="J20" s="65">
        <v>-1</v>
      </c>
      <c r="K20" s="298">
        <v>-14.285714285714286</v>
      </c>
    </row>
    <row r="21" spans="1:11" ht="23.1" customHeight="1" x14ac:dyDescent="0.25">
      <c r="A21" s="287" t="s">
        <v>184</v>
      </c>
      <c r="B21" s="65">
        <v>0</v>
      </c>
      <c r="C21" s="65">
        <v>0</v>
      </c>
      <c r="D21" s="61" t="s">
        <v>652</v>
      </c>
      <c r="E21" s="65">
        <v>-1</v>
      </c>
      <c r="F21" s="61">
        <v>-100</v>
      </c>
      <c r="G21" s="65">
        <v>0</v>
      </c>
      <c r="H21" s="65">
        <v>0</v>
      </c>
      <c r="I21" s="61" t="s">
        <v>652</v>
      </c>
      <c r="J21" s="65">
        <v>0</v>
      </c>
      <c r="K21" s="298" t="s">
        <v>652</v>
      </c>
    </row>
    <row r="22" spans="1:11" ht="23.1" customHeight="1" x14ac:dyDescent="0.25">
      <c r="A22" s="287" t="s">
        <v>185</v>
      </c>
      <c r="B22" s="65">
        <v>15</v>
      </c>
      <c r="C22" s="65">
        <v>1</v>
      </c>
      <c r="D22" s="61">
        <v>7.1428571428571432</v>
      </c>
      <c r="E22" s="65">
        <v>-5</v>
      </c>
      <c r="F22" s="61">
        <v>-25</v>
      </c>
      <c r="G22" s="65">
        <v>10</v>
      </c>
      <c r="H22" s="65">
        <v>1</v>
      </c>
      <c r="I22" s="61">
        <v>11.111111111111111</v>
      </c>
      <c r="J22" s="65">
        <v>-3</v>
      </c>
      <c r="K22" s="298">
        <v>-23.076923076923077</v>
      </c>
    </row>
    <row r="23" spans="1:11" ht="23.1" customHeight="1" x14ac:dyDescent="0.25">
      <c r="A23" s="289" t="s">
        <v>186</v>
      </c>
      <c r="B23" s="65">
        <v>9</v>
      </c>
      <c r="C23" s="65">
        <v>1</v>
      </c>
      <c r="D23" s="61">
        <v>12.5</v>
      </c>
      <c r="E23" s="65">
        <v>-1</v>
      </c>
      <c r="F23" s="61">
        <v>-10</v>
      </c>
      <c r="G23" s="65">
        <v>7</v>
      </c>
      <c r="H23" s="65">
        <v>1</v>
      </c>
      <c r="I23" s="61">
        <v>16.666666666666668</v>
      </c>
      <c r="J23" s="65">
        <v>1</v>
      </c>
      <c r="K23" s="298">
        <v>16.666666666666668</v>
      </c>
    </row>
    <row r="24" spans="1:11" ht="23.1" customHeight="1" x14ac:dyDescent="0.25">
      <c r="A24" s="259" t="s">
        <v>187</v>
      </c>
      <c r="B24" s="204">
        <v>795</v>
      </c>
      <c r="C24" s="204">
        <v>5</v>
      </c>
      <c r="D24" s="282">
        <v>0.63291139240506333</v>
      </c>
      <c r="E24" s="204">
        <v>17</v>
      </c>
      <c r="F24" s="282">
        <v>2.1850899742930592</v>
      </c>
      <c r="G24" s="204">
        <v>666</v>
      </c>
      <c r="H24" s="204">
        <v>5</v>
      </c>
      <c r="I24" s="282">
        <v>0.75642965204236001</v>
      </c>
      <c r="J24" s="204">
        <v>-7</v>
      </c>
      <c r="K24" s="282">
        <v>-1.0401188707280833</v>
      </c>
    </row>
    <row r="25" spans="1:11" ht="23.1" customHeight="1" x14ac:dyDescent="0.25">
      <c r="A25" s="259" t="s">
        <v>188</v>
      </c>
      <c r="B25" s="204">
        <v>53</v>
      </c>
      <c r="C25" s="204">
        <v>-1</v>
      </c>
      <c r="D25" s="282">
        <v>-1.8518518518518519</v>
      </c>
      <c r="E25" s="204">
        <v>2</v>
      </c>
      <c r="F25" s="282">
        <v>3.9215686274509802</v>
      </c>
      <c r="G25" s="204">
        <v>37</v>
      </c>
      <c r="H25" s="204">
        <v>1</v>
      </c>
      <c r="I25" s="282">
        <v>2.7777777777777777</v>
      </c>
      <c r="J25" s="204">
        <v>7</v>
      </c>
      <c r="K25" s="282">
        <v>23.333333333333332</v>
      </c>
    </row>
    <row r="26" spans="1:11" ht="23.1" customHeight="1" x14ac:dyDescent="0.25">
      <c r="A26" s="259" t="s">
        <v>189</v>
      </c>
      <c r="B26" s="204">
        <v>25</v>
      </c>
      <c r="C26" s="204">
        <v>0</v>
      </c>
      <c r="D26" s="282">
        <v>0</v>
      </c>
      <c r="E26" s="204">
        <v>1</v>
      </c>
      <c r="F26" s="282">
        <v>4.166666666666667</v>
      </c>
      <c r="G26" s="204">
        <v>6</v>
      </c>
      <c r="H26" s="204">
        <v>0</v>
      </c>
      <c r="I26" s="282">
        <v>0</v>
      </c>
      <c r="J26" s="204">
        <v>-1</v>
      </c>
      <c r="K26" s="282">
        <v>-14.285714285714286</v>
      </c>
    </row>
    <row r="27" spans="1:11" ht="23.1" customHeight="1" x14ac:dyDescent="0.25">
      <c r="A27" s="259" t="s">
        <v>190</v>
      </c>
      <c r="B27" s="204">
        <v>246</v>
      </c>
      <c r="C27" s="204">
        <v>1</v>
      </c>
      <c r="D27" s="282">
        <v>0.40816326530612246</v>
      </c>
      <c r="E27" s="204">
        <v>-41</v>
      </c>
      <c r="F27" s="282">
        <v>-14.285714285714286</v>
      </c>
      <c r="G27" s="204">
        <v>172</v>
      </c>
      <c r="H27" s="204">
        <v>-1</v>
      </c>
      <c r="I27" s="282">
        <v>-0.5780346820809249</v>
      </c>
      <c r="J27" s="204">
        <v>-34</v>
      </c>
      <c r="K27" s="282">
        <v>-16.50485436893204</v>
      </c>
    </row>
    <row r="28" spans="1:11" ht="23.1" customHeight="1" x14ac:dyDescent="0.25">
      <c r="A28" s="259" t="s">
        <v>191</v>
      </c>
      <c r="B28" s="204">
        <v>480</v>
      </c>
      <c r="C28" s="204">
        <v>3</v>
      </c>
      <c r="D28" s="282">
        <v>0.62893081761006286</v>
      </c>
      <c r="E28" s="204">
        <v>9</v>
      </c>
      <c r="F28" s="282">
        <v>1.910828025477707</v>
      </c>
      <c r="G28" s="204">
        <v>387</v>
      </c>
      <c r="H28" s="204">
        <v>2</v>
      </c>
      <c r="I28" s="282">
        <v>0.51948051948051943</v>
      </c>
      <c r="J28" s="204">
        <v>-11</v>
      </c>
      <c r="K28" s="282">
        <v>-2.7638190954773871</v>
      </c>
    </row>
    <row r="29" spans="1:11" ht="23.1" customHeight="1" x14ac:dyDescent="0.25">
      <c r="A29" s="259" t="s">
        <v>192</v>
      </c>
      <c r="B29" s="204">
        <v>75</v>
      </c>
      <c r="C29" s="204">
        <v>-1</v>
      </c>
      <c r="D29" s="282">
        <v>-1.3157894736842106</v>
      </c>
      <c r="E29" s="204">
        <v>-15</v>
      </c>
      <c r="F29" s="282">
        <v>-16.666666666666668</v>
      </c>
      <c r="G29" s="204">
        <v>62</v>
      </c>
      <c r="H29" s="204">
        <v>0</v>
      </c>
      <c r="I29" s="282">
        <v>0</v>
      </c>
      <c r="J29" s="204">
        <v>-14</v>
      </c>
      <c r="K29" s="282">
        <v>-18.421052631578949</v>
      </c>
    </row>
    <row r="30" spans="1:11" ht="23.1" customHeight="1" x14ac:dyDescent="0.25">
      <c r="A30" s="258" t="s">
        <v>193</v>
      </c>
      <c r="B30" s="204">
        <v>70</v>
      </c>
      <c r="C30" s="204">
        <v>-1</v>
      </c>
      <c r="D30" s="282">
        <v>-1.408450704225352</v>
      </c>
      <c r="E30" s="204">
        <v>-1</v>
      </c>
      <c r="F30" s="282">
        <v>-1.408450704225352</v>
      </c>
      <c r="G30" s="204">
        <v>55</v>
      </c>
      <c r="H30" s="204">
        <v>-1</v>
      </c>
      <c r="I30" s="282">
        <v>-1.7857142857142858</v>
      </c>
      <c r="J30" s="204">
        <v>-2</v>
      </c>
      <c r="K30" s="282">
        <v>-3.5087719298245612</v>
      </c>
    </row>
    <row r="31" spans="1:11" ht="23.1" customHeight="1" x14ac:dyDescent="0.25">
      <c r="A31" s="259" t="s">
        <v>194</v>
      </c>
      <c r="B31" s="204">
        <v>150</v>
      </c>
      <c r="C31" s="204">
        <v>-1</v>
      </c>
      <c r="D31" s="282">
        <v>-0.66225165562913912</v>
      </c>
      <c r="E31" s="204">
        <v>-27</v>
      </c>
      <c r="F31" s="282">
        <v>-15.254237288135593</v>
      </c>
      <c r="G31" s="204">
        <v>127</v>
      </c>
      <c r="H31" s="204">
        <v>0</v>
      </c>
      <c r="I31" s="282">
        <v>0</v>
      </c>
      <c r="J31" s="204">
        <v>-19</v>
      </c>
      <c r="K31" s="282">
        <v>-13.013698630136986</v>
      </c>
    </row>
    <row r="32" spans="1:11" ht="23.1" customHeight="1" x14ac:dyDescent="0.25">
      <c r="A32" s="258" t="s">
        <v>195</v>
      </c>
      <c r="B32" s="204">
        <v>535</v>
      </c>
      <c r="C32" s="204">
        <v>-2</v>
      </c>
      <c r="D32" s="282">
        <v>-0.37243947858472998</v>
      </c>
      <c r="E32" s="204">
        <v>-33</v>
      </c>
      <c r="F32" s="282">
        <v>-5.8098591549295771</v>
      </c>
      <c r="G32" s="204">
        <v>413</v>
      </c>
      <c r="H32" s="204">
        <v>-2</v>
      </c>
      <c r="I32" s="282">
        <v>-0.48192771084337349</v>
      </c>
      <c r="J32" s="204">
        <v>-51</v>
      </c>
      <c r="K32" s="282">
        <v>-10.991379310344827</v>
      </c>
    </row>
    <row r="33" spans="1:11" ht="23.1" customHeight="1" x14ac:dyDescent="0.25">
      <c r="A33" s="259" t="s">
        <v>196</v>
      </c>
      <c r="B33" s="204">
        <v>7</v>
      </c>
      <c r="C33" s="204">
        <v>0</v>
      </c>
      <c r="D33" s="282">
        <v>0</v>
      </c>
      <c r="E33" s="204">
        <v>0</v>
      </c>
      <c r="F33" s="282">
        <v>0</v>
      </c>
      <c r="G33" s="204">
        <v>4</v>
      </c>
      <c r="H33" s="204">
        <v>0</v>
      </c>
      <c r="I33" s="282">
        <v>0</v>
      </c>
      <c r="J33" s="204">
        <v>2</v>
      </c>
      <c r="K33" s="282">
        <v>100</v>
      </c>
    </row>
    <row r="34" spans="1:11" ht="23.1" customHeight="1" x14ac:dyDescent="0.25">
      <c r="A34" s="259" t="s">
        <v>197</v>
      </c>
      <c r="B34" s="204">
        <v>248</v>
      </c>
      <c r="C34" s="204">
        <v>-5</v>
      </c>
      <c r="D34" s="282">
        <v>-1.9762845849802371</v>
      </c>
      <c r="E34" s="204">
        <v>-1</v>
      </c>
      <c r="F34" s="282">
        <v>-0.40160642570281124</v>
      </c>
      <c r="G34" s="204">
        <v>191</v>
      </c>
      <c r="H34" s="204">
        <v>-3</v>
      </c>
      <c r="I34" s="282">
        <v>-1.5463917525773196</v>
      </c>
      <c r="J34" s="204">
        <v>9</v>
      </c>
      <c r="K34" s="282">
        <v>4.9450549450549453</v>
      </c>
    </row>
    <row r="35" spans="1:11" ht="23.1" customHeight="1" x14ac:dyDescent="0.25">
      <c r="A35" s="259" t="s">
        <v>198</v>
      </c>
      <c r="B35" s="204">
        <v>131</v>
      </c>
      <c r="C35" s="204">
        <v>-3</v>
      </c>
      <c r="D35" s="282">
        <v>-2.2388059701492535</v>
      </c>
      <c r="E35" s="204">
        <v>1</v>
      </c>
      <c r="F35" s="282">
        <v>0.76923076923076927</v>
      </c>
      <c r="G35" s="204">
        <v>101</v>
      </c>
      <c r="H35" s="204">
        <v>-4</v>
      </c>
      <c r="I35" s="282">
        <v>-3.8095238095238093</v>
      </c>
      <c r="J35" s="204">
        <v>-1</v>
      </c>
      <c r="K35" s="282">
        <v>-0.98039215686274506</v>
      </c>
    </row>
    <row r="36" spans="1:11" ht="23.1" customHeight="1" x14ac:dyDescent="0.25">
      <c r="A36" s="259" t="s">
        <v>199</v>
      </c>
      <c r="B36" s="204">
        <v>160</v>
      </c>
      <c r="C36" s="204">
        <v>-5</v>
      </c>
      <c r="D36" s="282">
        <v>-3.0303030303030303</v>
      </c>
      <c r="E36" s="204">
        <v>-8</v>
      </c>
      <c r="F36" s="282">
        <v>-4.7619047619047619</v>
      </c>
      <c r="G36" s="204">
        <v>130</v>
      </c>
      <c r="H36" s="204">
        <v>-3</v>
      </c>
      <c r="I36" s="282">
        <v>-2.255639097744361</v>
      </c>
      <c r="J36" s="204">
        <v>-17</v>
      </c>
      <c r="K36" s="282">
        <v>-11.564625850340136</v>
      </c>
    </row>
    <row r="37" spans="1:11" ht="23.1" customHeight="1" x14ac:dyDescent="0.25">
      <c r="A37" s="258" t="s">
        <v>200</v>
      </c>
      <c r="B37" s="204">
        <v>66</v>
      </c>
      <c r="C37" s="204">
        <v>0</v>
      </c>
      <c r="D37" s="282">
        <v>0</v>
      </c>
      <c r="E37" s="204">
        <v>-5</v>
      </c>
      <c r="F37" s="282">
        <v>-7.042253521126761</v>
      </c>
      <c r="G37" s="204">
        <v>56</v>
      </c>
      <c r="H37" s="204">
        <v>0</v>
      </c>
      <c r="I37" s="282">
        <v>0</v>
      </c>
      <c r="J37" s="204">
        <v>-5</v>
      </c>
      <c r="K37" s="282">
        <v>-8.1967213114754092</v>
      </c>
    </row>
    <row r="38" spans="1:11" ht="23.1" customHeight="1" x14ac:dyDescent="0.25">
      <c r="A38" s="258" t="s">
        <v>201</v>
      </c>
      <c r="B38" s="204">
        <v>76</v>
      </c>
      <c r="C38" s="204">
        <v>-1</v>
      </c>
      <c r="D38" s="282">
        <v>-1.2987012987012987</v>
      </c>
      <c r="E38" s="204">
        <v>3</v>
      </c>
      <c r="F38" s="282">
        <v>4.1095890410958908</v>
      </c>
      <c r="G38" s="204">
        <v>63</v>
      </c>
      <c r="H38" s="204">
        <v>-1</v>
      </c>
      <c r="I38" s="282">
        <v>-1.5625</v>
      </c>
      <c r="J38" s="204">
        <v>1</v>
      </c>
      <c r="K38" s="282">
        <v>1.6129032258064515</v>
      </c>
    </row>
    <row r="39" spans="1:11" ht="23.1" customHeight="1" x14ac:dyDescent="0.25">
      <c r="A39" s="258" t="s">
        <v>202</v>
      </c>
      <c r="B39" s="204">
        <v>251</v>
      </c>
      <c r="C39" s="204">
        <v>7</v>
      </c>
      <c r="D39" s="282">
        <v>2.8688524590163933</v>
      </c>
      <c r="E39" s="204">
        <v>4</v>
      </c>
      <c r="F39" s="282">
        <v>1.6194331983805668</v>
      </c>
      <c r="G39" s="204">
        <v>200</v>
      </c>
      <c r="H39" s="204">
        <v>5</v>
      </c>
      <c r="I39" s="282">
        <v>2.5641025641025643</v>
      </c>
      <c r="J39" s="204">
        <v>11</v>
      </c>
      <c r="K39" s="282">
        <v>5.8201058201058204</v>
      </c>
    </row>
    <row r="40" spans="1:11" ht="23.1" customHeight="1" x14ac:dyDescent="0.25">
      <c r="A40" s="258" t="s">
        <v>203</v>
      </c>
      <c r="B40" s="204">
        <v>138</v>
      </c>
      <c r="C40" s="204">
        <v>-1</v>
      </c>
      <c r="D40" s="282">
        <v>-0.71942446043165464</v>
      </c>
      <c r="E40" s="204">
        <v>-2</v>
      </c>
      <c r="F40" s="282">
        <v>-1.4285714285714286</v>
      </c>
      <c r="G40" s="204">
        <v>100</v>
      </c>
      <c r="H40" s="204">
        <v>-2</v>
      </c>
      <c r="I40" s="282">
        <v>-1.9607843137254901</v>
      </c>
      <c r="J40" s="204">
        <v>-3</v>
      </c>
      <c r="K40" s="282">
        <v>-2.912621359223301</v>
      </c>
    </row>
    <row r="41" spans="1:11" ht="23.1" customHeight="1" x14ac:dyDescent="0.25">
      <c r="A41" s="259" t="s">
        <v>204</v>
      </c>
      <c r="B41" s="204">
        <v>109</v>
      </c>
      <c r="C41" s="204">
        <v>1</v>
      </c>
      <c r="D41" s="282">
        <v>0.92592592592592593</v>
      </c>
      <c r="E41" s="204">
        <v>3</v>
      </c>
      <c r="F41" s="282">
        <v>2.8301886792452828</v>
      </c>
      <c r="G41" s="204">
        <v>88</v>
      </c>
      <c r="H41" s="204">
        <v>-1</v>
      </c>
      <c r="I41" s="282">
        <v>-1.1235955056179776</v>
      </c>
      <c r="J41" s="204">
        <v>1</v>
      </c>
      <c r="K41" s="282">
        <v>1.1494252873563218</v>
      </c>
    </row>
    <row r="42" spans="1:11" ht="23.1" customHeight="1" x14ac:dyDescent="0.25">
      <c r="A42" s="259" t="s">
        <v>205</v>
      </c>
      <c r="B42" s="204">
        <v>134</v>
      </c>
      <c r="C42" s="204">
        <v>-6</v>
      </c>
      <c r="D42" s="282">
        <v>-4.2857142857142856</v>
      </c>
      <c r="E42" s="204">
        <v>8</v>
      </c>
      <c r="F42" s="282">
        <v>6.3492063492063489</v>
      </c>
      <c r="G42" s="204">
        <v>102</v>
      </c>
      <c r="H42" s="204">
        <v>-8</v>
      </c>
      <c r="I42" s="282">
        <v>-7.2727272727272725</v>
      </c>
      <c r="J42" s="204">
        <v>1</v>
      </c>
      <c r="K42" s="282">
        <v>0.99009900990099009</v>
      </c>
    </row>
    <row r="43" spans="1:11" ht="23.1" customHeight="1" x14ac:dyDescent="0.25">
      <c r="A43" s="258" t="s">
        <v>206</v>
      </c>
      <c r="B43" s="204">
        <v>164</v>
      </c>
      <c r="C43" s="204">
        <v>3</v>
      </c>
      <c r="D43" s="282">
        <v>1.8633540372670807</v>
      </c>
      <c r="E43" s="204">
        <v>10</v>
      </c>
      <c r="F43" s="282">
        <v>6.4935064935064934</v>
      </c>
      <c r="G43" s="204">
        <v>120</v>
      </c>
      <c r="H43" s="204">
        <v>3</v>
      </c>
      <c r="I43" s="282">
        <v>2.5641025641025643</v>
      </c>
      <c r="J43" s="204">
        <v>-3</v>
      </c>
      <c r="K43" s="282">
        <v>-2.4390243902439024</v>
      </c>
    </row>
    <row r="44" spans="1:11" ht="23.1" customHeight="1" x14ac:dyDescent="0.25">
      <c r="A44" s="259" t="s">
        <v>207</v>
      </c>
      <c r="B44" s="204">
        <v>45</v>
      </c>
      <c r="C44" s="204">
        <v>-1</v>
      </c>
      <c r="D44" s="282">
        <v>-2.1739130434782608</v>
      </c>
      <c r="E44" s="204">
        <v>-2</v>
      </c>
      <c r="F44" s="282">
        <v>-4.2553191489361701</v>
      </c>
      <c r="G44" s="204">
        <v>27</v>
      </c>
      <c r="H44" s="204">
        <v>-1</v>
      </c>
      <c r="I44" s="282">
        <v>-3.5714285714285716</v>
      </c>
      <c r="J44" s="204">
        <v>-9</v>
      </c>
      <c r="K44" s="282">
        <v>-25</v>
      </c>
    </row>
    <row r="45" spans="1:11" ht="23.1" customHeight="1" x14ac:dyDescent="0.25">
      <c r="A45" s="259" t="s">
        <v>208</v>
      </c>
      <c r="B45" s="204">
        <v>119</v>
      </c>
      <c r="C45" s="204">
        <v>-3</v>
      </c>
      <c r="D45" s="282">
        <v>-2.459016393442623</v>
      </c>
      <c r="E45" s="204">
        <v>-13</v>
      </c>
      <c r="F45" s="282">
        <v>-9.8484848484848477</v>
      </c>
      <c r="G45" s="204">
        <v>88</v>
      </c>
      <c r="H45" s="204">
        <v>-2</v>
      </c>
      <c r="I45" s="282">
        <v>-2.2222222222222223</v>
      </c>
      <c r="J45" s="204">
        <v>-12</v>
      </c>
      <c r="K45" s="282">
        <v>-12</v>
      </c>
    </row>
    <row r="46" spans="1:11" ht="23.1" customHeight="1" x14ac:dyDescent="0.25">
      <c r="A46" s="259" t="s">
        <v>209</v>
      </c>
      <c r="B46" s="204">
        <v>254</v>
      </c>
      <c r="C46" s="204">
        <v>3</v>
      </c>
      <c r="D46" s="282">
        <v>1.1952191235059761</v>
      </c>
      <c r="E46" s="204">
        <v>-9</v>
      </c>
      <c r="F46" s="282">
        <v>-3.4220532319391634</v>
      </c>
      <c r="G46" s="204">
        <v>201</v>
      </c>
      <c r="H46" s="204">
        <v>3</v>
      </c>
      <c r="I46" s="282">
        <v>1.5151515151515151</v>
      </c>
      <c r="J46" s="204">
        <v>-3</v>
      </c>
      <c r="K46" s="282">
        <v>-1.4705882352941178</v>
      </c>
    </row>
    <row r="47" spans="1:11" ht="23.1" customHeight="1" x14ac:dyDescent="0.25">
      <c r="A47" s="287" t="s">
        <v>210</v>
      </c>
      <c r="B47" s="65">
        <v>96</v>
      </c>
      <c r="C47" s="65">
        <v>1</v>
      </c>
      <c r="D47" s="61">
        <v>1.0526315789473684</v>
      </c>
      <c r="E47" s="65">
        <v>-3</v>
      </c>
      <c r="F47" s="61">
        <v>-3.0303030303030303</v>
      </c>
      <c r="G47" s="65">
        <v>75</v>
      </c>
      <c r="H47" s="65">
        <v>1</v>
      </c>
      <c r="I47" s="61">
        <v>1.3513513513513513</v>
      </c>
      <c r="J47" s="288">
        <v>-5</v>
      </c>
      <c r="K47" s="282">
        <v>-6.25</v>
      </c>
    </row>
    <row r="48" spans="1:11" ht="23.1" customHeight="1" x14ac:dyDescent="0.25">
      <c r="A48" s="289" t="s">
        <v>211</v>
      </c>
      <c r="B48" s="65">
        <v>43</v>
      </c>
      <c r="C48" s="65">
        <v>0</v>
      </c>
      <c r="D48" s="61">
        <v>0</v>
      </c>
      <c r="E48" s="65">
        <v>9</v>
      </c>
      <c r="F48" s="61">
        <v>26.470588235294116</v>
      </c>
      <c r="G48" s="65">
        <v>32</v>
      </c>
      <c r="H48" s="65">
        <v>2</v>
      </c>
      <c r="I48" s="61">
        <v>6.666666666666667</v>
      </c>
      <c r="J48" s="288">
        <v>6</v>
      </c>
      <c r="K48" s="282">
        <v>23.076923076923077</v>
      </c>
    </row>
    <row r="49" spans="1:11" ht="23.1" customHeight="1" x14ac:dyDescent="0.25">
      <c r="A49" s="287" t="s">
        <v>212</v>
      </c>
      <c r="B49" s="65">
        <v>30</v>
      </c>
      <c r="C49" s="65">
        <v>-2</v>
      </c>
      <c r="D49" s="61">
        <v>-6.25</v>
      </c>
      <c r="E49" s="65">
        <v>0</v>
      </c>
      <c r="F49" s="61">
        <v>0</v>
      </c>
      <c r="G49" s="65">
        <v>22</v>
      </c>
      <c r="H49" s="65">
        <v>-1</v>
      </c>
      <c r="I49" s="61">
        <v>-4.3478260869565215</v>
      </c>
      <c r="J49" s="288">
        <v>3</v>
      </c>
      <c r="K49" s="282">
        <v>15.789473684210526</v>
      </c>
    </row>
    <row r="50" spans="1:11" ht="23.1" customHeight="1" x14ac:dyDescent="0.25">
      <c r="A50" s="259" t="s">
        <v>213</v>
      </c>
      <c r="B50" s="204">
        <v>11</v>
      </c>
      <c r="C50" s="204">
        <v>-1</v>
      </c>
      <c r="D50" s="282">
        <v>-8.3333333333333339</v>
      </c>
      <c r="E50" s="204">
        <v>4</v>
      </c>
      <c r="F50" s="282">
        <v>57.142857142857146</v>
      </c>
      <c r="G50" s="204">
        <v>8</v>
      </c>
      <c r="H50" s="204">
        <v>-1</v>
      </c>
      <c r="I50" s="282">
        <v>-11.111111111111111</v>
      </c>
      <c r="J50" s="204">
        <v>2</v>
      </c>
      <c r="K50" s="282">
        <v>33.333333333333336</v>
      </c>
    </row>
    <row r="51" spans="1:11" ht="23.1" customHeight="1" x14ac:dyDescent="0.25">
      <c r="A51" s="258" t="s">
        <v>214</v>
      </c>
      <c r="B51" s="204">
        <v>367</v>
      </c>
      <c r="C51" s="204">
        <v>-6</v>
      </c>
      <c r="D51" s="282">
        <v>-1.6085790884718498</v>
      </c>
      <c r="E51" s="204">
        <v>-33</v>
      </c>
      <c r="F51" s="282">
        <v>-8.25</v>
      </c>
      <c r="G51" s="204">
        <v>264</v>
      </c>
      <c r="H51" s="204">
        <v>-3</v>
      </c>
      <c r="I51" s="282">
        <v>-1.1235955056179776</v>
      </c>
      <c r="J51" s="204">
        <v>-48</v>
      </c>
      <c r="K51" s="282">
        <v>-15.384615384615385</v>
      </c>
    </row>
    <row r="52" spans="1:11" ht="23.1" customHeight="1" x14ac:dyDescent="0.25">
      <c r="A52" s="258" t="s">
        <v>215</v>
      </c>
      <c r="B52" s="204">
        <v>1</v>
      </c>
      <c r="C52" s="204">
        <v>-1</v>
      </c>
      <c r="D52" s="282">
        <v>-50</v>
      </c>
      <c r="E52" s="204">
        <v>-2</v>
      </c>
      <c r="F52" s="282">
        <v>-66.666666666666671</v>
      </c>
      <c r="G52" s="204">
        <v>0</v>
      </c>
      <c r="H52" s="204">
        <v>-1</v>
      </c>
      <c r="I52" s="282">
        <v>-100</v>
      </c>
      <c r="J52" s="204">
        <v>-2</v>
      </c>
      <c r="K52" s="282">
        <v>-100</v>
      </c>
    </row>
    <row r="53" spans="1:11" ht="12.6" customHeight="1" x14ac:dyDescent="0.25">
      <c r="A53" s="290" t="s">
        <v>87</v>
      </c>
      <c r="B53" s="295">
        <v>2343</v>
      </c>
      <c r="C53" s="295">
        <v>-17</v>
      </c>
      <c r="D53" s="296">
        <v>-0.72033898305084743</v>
      </c>
      <c r="E53" s="295">
        <v>-36</v>
      </c>
      <c r="F53" s="296">
        <v>-1.5132408575031526</v>
      </c>
      <c r="G53" s="295">
        <v>1912</v>
      </c>
      <c r="H53" s="295">
        <v>-8</v>
      </c>
      <c r="I53" s="296">
        <v>-0.41666666666666669</v>
      </c>
      <c r="J53" s="295">
        <v>-77</v>
      </c>
      <c r="K53" s="297">
        <v>-3.8712921065862242</v>
      </c>
    </row>
    <row r="54" spans="1:11" ht="23.1" customHeight="1" x14ac:dyDescent="0.25">
      <c r="A54" s="259" t="s">
        <v>217</v>
      </c>
      <c r="B54" s="204">
        <v>1015</v>
      </c>
      <c r="C54" s="204">
        <v>-3</v>
      </c>
      <c r="D54" s="282">
        <v>-0.29469548133595286</v>
      </c>
      <c r="E54" s="204">
        <v>-21</v>
      </c>
      <c r="F54" s="282">
        <v>-2.0270270270270272</v>
      </c>
      <c r="G54" s="204">
        <v>844</v>
      </c>
      <c r="H54" s="204">
        <v>3</v>
      </c>
      <c r="I54" s="282">
        <v>0.356718192627824</v>
      </c>
      <c r="J54" s="204">
        <v>-33</v>
      </c>
      <c r="K54" s="282">
        <v>-3.7628278221208666</v>
      </c>
    </row>
    <row r="55" spans="1:11" ht="23.1" customHeight="1" x14ac:dyDescent="0.25">
      <c r="A55" s="259" t="s">
        <v>218</v>
      </c>
      <c r="B55" s="204">
        <v>96</v>
      </c>
      <c r="C55" s="204">
        <v>-8</v>
      </c>
      <c r="D55" s="282">
        <v>-7.6923076923076925</v>
      </c>
      <c r="E55" s="204">
        <v>-22</v>
      </c>
      <c r="F55" s="282">
        <v>-18.64406779661017</v>
      </c>
      <c r="G55" s="204">
        <v>79</v>
      </c>
      <c r="H55" s="204">
        <v>-6</v>
      </c>
      <c r="I55" s="282">
        <v>-7.0588235294117645</v>
      </c>
      <c r="J55" s="204">
        <v>-17</v>
      </c>
      <c r="K55" s="282">
        <v>-17.708333333333332</v>
      </c>
    </row>
    <row r="56" spans="1:11" ht="23.1" customHeight="1" x14ac:dyDescent="0.25">
      <c r="A56" s="259" t="s">
        <v>219</v>
      </c>
      <c r="B56" s="204">
        <v>1232</v>
      </c>
      <c r="C56" s="204">
        <v>-6</v>
      </c>
      <c r="D56" s="282">
        <v>-0.48465266558966075</v>
      </c>
      <c r="E56" s="204">
        <v>7</v>
      </c>
      <c r="F56" s="282">
        <v>0.5714285714285714</v>
      </c>
      <c r="G56" s="204">
        <v>989</v>
      </c>
      <c r="H56" s="204">
        <v>-5</v>
      </c>
      <c r="I56" s="282">
        <v>-0.50301810865191143</v>
      </c>
      <c r="J56" s="204">
        <v>-27</v>
      </c>
      <c r="K56" s="282">
        <v>-2.6574803149606301</v>
      </c>
    </row>
    <row r="57" spans="1:11" ht="12.6" customHeight="1" x14ac:dyDescent="0.25">
      <c r="A57" s="290" t="s">
        <v>88</v>
      </c>
      <c r="B57" s="295">
        <v>83535</v>
      </c>
      <c r="C57" s="295">
        <v>-157</v>
      </c>
      <c r="D57" s="296">
        <v>-0.18759260144338766</v>
      </c>
      <c r="E57" s="295">
        <v>176</v>
      </c>
      <c r="F57" s="296">
        <v>0.21113497042910784</v>
      </c>
      <c r="G57" s="295">
        <v>62918</v>
      </c>
      <c r="H57" s="295">
        <v>-224</v>
      </c>
      <c r="I57" s="296">
        <v>-0.35475594691330653</v>
      </c>
      <c r="J57" s="295">
        <v>-1685</v>
      </c>
      <c r="K57" s="297">
        <v>-2.6082380075228704</v>
      </c>
    </row>
    <row r="58" spans="1:11" ht="23.1" customHeight="1" x14ac:dyDescent="0.25">
      <c r="A58" s="258" t="s">
        <v>220</v>
      </c>
      <c r="B58" s="204">
        <v>701</v>
      </c>
      <c r="C58" s="204">
        <v>-2</v>
      </c>
      <c r="D58" s="282">
        <v>-0.28449502133712662</v>
      </c>
      <c r="E58" s="204">
        <v>-2</v>
      </c>
      <c r="F58" s="282">
        <v>-0.28449502133712662</v>
      </c>
      <c r="G58" s="204">
        <v>576</v>
      </c>
      <c r="H58" s="204">
        <v>-1</v>
      </c>
      <c r="I58" s="282">
        <v>-0.1733102253032929</v>
      </c>
      <c r="J58" s="204">
        <v>-18</v>
      </c>
      <c r="K58" s="282">
        <v>-3.0303030303030303</v>
      </c>
    </row>
    <row r="59" spans="1:11" ht="34.5" customHeight="1" x14ac:dyDescent="0.25">
      <c r="A59" s="258" t="s">
        <v>221</v>
      </c>
      <c r="B59" s="204">
        <v>3055</v>
      </c>
      <c r="C59" s="204">
        <v>-2</v>
      </c>
      <c r="D59" s="282">
        <v>-6.5423617926071306E-2</v>
      </c>
      <c r="E59" s="204">
        <v>50</v>
      </c>
      <c r="F59" s="282">
        <v>1.6638935108153079</v>
      </c>
      <c r="G59" s="204">
        <v>2485</v>
      </c>
      <c r="H59" s="204">
        <v>-6</v>
      </c>
      <c r="I59" s="282">
        <v>-0.24086712163789642</v>
      </c>
      <c r="J59" s="204">
        <v>38</v>
      </c>
      <c r="K59" s="282">
        <v>1.5529219452390683</v>
      </c>
    </row>
    <row r="60" spans="1:11" ht="23.1" customHeight="1" x14ac:dyDescent="0.25">
      <c r="A60" s="258" t="s">
        <v>222</v>
      </c>
      <c r="B60" s="204">
        <v>9717</v>
      </c>
      <c r="C60" s="204">
        <v>3</v>
      </c>
      <c r="D60" s="282">
        <v>3.0883261272390366E-2</v>
      </c>
      <c r="E60" s="204">
        <v>-96</v>
      </c>
      <c r="F60" s="282">
        <v>-0.97829409966371139</v>
      </c>
      <c r="G60" s="204">
        <v>7971</v>
      </c>
      <c r="H60" s="204">
        <v>-22</v>
      </c>
      <c r="I60" s="282">
        <v>-0.27524083573126484</v>
      </c>
      <c r="J60" s="204">
        <v>-246</v>
      </c>
      <c r="K60" s="282">
        <v>-2.9937933552391383</v>
      </c>
    </row>
    <row r="61" spans="1:11" ht="23.1" customHeight="1" x14ac:dyDescent="0.25">
      <c r="A61" s="259" t="s">
        <v>223</v>
      </c>
      <c r="B61" s="204">
        <v>689</v>
      </c>
      <c r="C61" s="204">
        <v>-4</v>
      </c>
      <c r="D61" s="282">
        <v>-0.57720057720057716</v>
      </c>
      <c r="E61" s="204">
        <v>29</v>
      </c>
      <c r="F61" s="282">
        <v>4.3939393939393936</v>
      </c>
      <c r="G61" s="204">
        <v>517</v>
      </c>
      <c r="H61" s="204">
        <v>-5</v>
      </c>
      <c r="I61" s="282">
        <v>-0.95785440613026818</v>
      </c>
      <c r="J61" s="204">
        <v>4</v>
      </c>
      <c r="K61" s="282">
        <v>0.77972709551656916</v>
      </c>
    </row>
    <row r="62" spans="1:11" ht="23.1" customHeight="1" x14ac:dyDescent="0.25">
      <c r="A62" s="258" t="s">
        <v>224</v>
      </c>
      <c r="B62" s="204">
        <v>285</v>
      </c>
      <c r="C62" s="204">
        <v>3</v>
      </c>
      <c r="D62" s="282">
        <v>1.0638297872340425</v>
      </c>
      <c r="E62" s="204">
        <v>13</v>
      </c>
      <c r="F62" s="282">
        <v>4.7794117647058822</v>
      </c>
      <c r="G62" s="204">
        <v>223</v>
      </c>
      <c r="H62" s="204">
        <v>-2</v>
      </c>
      <c r="I62" s="282">
        <v>-0.88888888888888884</v>
      </c>
      <c r="J62" s="204">
        <v>-7</v>
      </c>
      <c r="K62" s="282">
        <v>-3.0434782608695654</v>
      </c>
    </row>
    <row r="63" spans="1:11" ht="23.1" customHeight="1" x14ac:dyDescent="0.25">
      <c r="A63" s="259" t="s">
        <v>225</v>
      </c>
      <c r="B63" s="204">
        <v>175</v>
      </c>
      <c r="C63" s="204">
        <v>2</v>
      </c>
      <c r="D63" s="282">
        <v>1.1560693641618498</v>
      </c>
      <c r="E63" s="204">
        <v>-39</v>
      </c>
      <c r="F63" s="282">
        <v>-18.22429906542056</v>
      </c>
      <c r="G63" s="204">
        <v>63</v>
      </c>
      <c r="H63" s="204">
        <v>2</v>
      </c>
      <c r="I63" s="282">
        <v>3.278688524590164</v>
      </c>
      <c r="J63" s="204">
        <v>-4</v>
      </c>
      <c r="K63" s="282">
        <v>-5.9701492537313436</v>
      </c>
    </row>
    <row r="64" spans="1:11" ht="23.1" customHeight="1" x14ac:dyDescent="0.25">
      <c r="A64" s="258" t="s">
        <v>226</v>
      </c>
      <c r="B64" s="204">
        <v>642</v>
      </c>
      <c r="C64" s="204">
        <v>-5</v>
      </c>
      <c r="D64" s="282">
        <v>-0.77279752704791349</v>
      </c>
      <c r="E64" s="204">
        <v>4</v>
      </c>
      <c r="F64" s="282">
        <v>0.62695924764890287</v>
      </c>
      <c r="G64" s="204">
        <v>515</v>
      </c>
      <c r="H64" s="204">
        <v>5</v>
      </c>
      <c r="I64" s="282">
        <v>0.98039215686274506</v>
      </c>
      <c r="J64" s="204">
        <v>4</v>
      </c>
      <c r="K64" s="282">
        <v>0.78277886497064575</v>
      </c>
    </row>
    <row r="65" spans="1:11" ht="23.1" customHeight="1" x14ac:dyDescent="0.25">
      <c r="A65" s="259" t="s">
        <v>227</v>
      </c>
      <c r="B65" s="204">
        <v>510</v>
      </c>
      <c r="C65" s="204">
        <v>-2</v>
      </c>
      <c r="D65" s="282">
        <v>-0.390625</v>
      </c>
      <c r="E65" s="204">
        <v>66</v>
      </c>
      <c r="F65" s="282">
        <v>14.864864864864865</v>
      </c>
      <c r="G65" s="204">
        <v>385</v>
      </c>
      <c r="H65" s="204">
        <v>2</v>
      </c>
      <c r="I65" s="282">
        <v>0.52219321148825071</v>
      </c>
      <c r="J65" s="204">
        <v>34</v>
      </c>
      <c r="K65" s="282">
        <v>9.6866096866096871</v>
      </c>
    </row>
    <row r="66" spans="1:11" ht="23.1" customHeight="1" x14ac:dyDescent="0.25">
      <c r="A66" s="259" t="s">
        <v>228</v>
      </c>
      <c r="B66" s="204">
        <v>722</v>
      </c>
      <c r="C66" s="204">
        <v>1</v>
      </c>
      <c r="D66" s="282">
        <v>0.13869625520110956</v>
      </c>
      <c r="E66" s="204">
        <v>3</v>
      </c>
      <c r="F66" s="282">
        <v>0.41724617524339358</v>
      </c>
      <c r="G66" s="204">
        <v>543</v>
      </c>
      <c r="H66" s="204">
        <v>2</v>
      </c>
      <c r="I66" s="282">
        <v>0.36968576709796674</v>
      </c>
      <c r="J66" s="204">
        <v>-3</v>
      </c>
      <c r="K66" s="282">
        <v>-0.5494505494505495</v>
      </c>
    </row>
    <row r="67" spans="1:11" ht="23.1" customHeight="1" x14ac:dyDescent="0.25">
      <c r="A67" s="287" t="s">
        <v>229</v>
      </c>
      <c r="B67" s="65">
        <v>7728</v>
      </c>
      <c r="C67" s="65">
        <v>-32</v>
      </c>
      <c r="D67" s="61">
        <v>-0.41237113402061853</v>
      </c>
      <c r="E67" s="65">
        <v>-73</v>
      </c>
      <c r="F67" s="61">
        <v>-0.93577746442763743</v>
      </c>
      <c r="G67" s="65">
        <v>5908</v>
      </c>
      <c r="H67" s="65">
        <v>-28</v>
      </c>
      <c r="I67" s="61">
        <v>-0.47169811320754718</v>
      </c>
      <c r="J67" s="288">
        <v>-362</v>
      </c>
      <c r="K67" s="282">
        <v>-5.7735247208931417</v>
      </c>
    </row>
    <row r="68" spans="1:11" ht="23.1" customHeight="1" x14ac:dyDescent="0.25">
      <c r="A68" s="287" t="s">
        <v>230</v>
      </c>
      <c r="B68" s="65">
        <v>372</v>
      </c>
      <c r="C68" s="65">
        <v>-5</v>
      </c>
      <c r="D68" s="61">
        <v>-1.3262599469496021</v>
      </c>
      <c r="E68" s="65">
        <v>27</v>
      </c>
      <c r="F68" s="61">
        <v>7.8260869565217392</v>
      </c>
      <c r="G68" s="65">
        <v>286</v>
      </c>
      <c r="H68" s="65">
        <v>-4</v>
      </c>
      <c r="I68" s="61">
        <v>-1.3793103448275863</v>
      </c>
      <c r="J68" s="288">
        <v>21</v>
      </c>
      <c r="K68" s="282">
        <v>7.9245283018867925</v>
      </c>
    </row>
    <row r="69" spans="1:11" ht="32.25" customHeight="1" x14ac:dyDescent="0.25">
      <c r="A69" s="289" t="s">
        <v>231</v>
      </c>
      <c r="B69" s="65">
        <v>381</v>
      </c>
      <c r="C69" s="65">
        <v>-2</v>
      </c>
      <c r="D69" s="61">
        <v>-0.52219321148825071</v>
      </c>
      <c r="E69" s="65">
        <v>14</v>
      </c>
      <c r="F69" s="61">
        <v>3.8147138964577656</v>
      </c>
      <c r="G69" s="65">
        <v>311</v>
      </c>
      <c r="H69" s="65">
        <v>4</v>
      </c>
      <c r="I69" s="61">
        <v>1.3029315960912051</v>
      </c>
      <c r="J69" s="288">
        <v>11</v>
      </c>
      <c r="K69" s="282">
        <v>3.6666666666666665</v>
      </c>
    </row>
    <row r="70" spans="1:11" ht="23.1" customHeight="1" x14ac:dyDescent="0.25">
      <c r="A70" s="289" t="s">
        <v>232</v>
      </c>
      <c r="B70" s="65">
        <v>100</v>
      </c>
      <c r="C70" s="65">
        <v>1</v>
      </c>
      <c r="D70" s="61">
        <v>1.0101010101010102</v>
      </c>
      <c r="E70" s="65">
        <v>8</v>
      </c>
      <c r="F70" s="61">
        <v>8.695652173913043</v>
      </c>
      <c r="G70" s="65">
        <v>72</v>
      </c>
      <c r="H70" s="65">
        <v>3</v>
      </c>
      <c r="I70" s="61">
        <v>4.3478260869565215</v>
      </c>
      <c r="J70" s="288">
        <v>-4</v>
      </c>
      <c r="K70" s="282">
        <v>-5.2631578947368425</v>
      </c>
    </row>
    <row r="71" spans="1:11" ht="23.1" customHeight="1" x14ac:dyDescent="0.25">
      <c r="A71" s="287" t="s">
        <v>233</v>
      </c>
      <c r="B71" s="65">
        <v>545</v>
      </c>
      <c r="C71" s="65">
        <v>7</v>
      </c>
      <c r="D71" s="61">
        <v>1.3011152416356877</v>
      </c>
      <c r="E71" s="65">
        <v>-6</v>
      </c>
      <c r="F71" s="61">
        <v>-1.0889292196007259</v>
      </c>
      <c r="G71" s="65">
        <v>353</v>
      </c>
      <c r="H71" s="65">
        <v>14</v>
      </c>
      <c r="I71" s="61">
        <v>4.1297935103244834</v>
      </c>
      <c r="J71" s="288">
        <v>-7</v>
      </c>
      <c r="K71" s="282">
        <v>-1.9444444444444444</v>
      </c>
    </row>
    <row r="72" spans="1:11" ht="23.1" customHeight="1" x14ac:dyDescent="0.25">
      <c r="A72" s="289" t="s">
        <v>234</v>
      </c>
      <c r="B72" s="65">
        <v>1299</v>
      </c>
      <c r="C72" s="65">
        <v>2</v>
      </c>
      <c r="D72" s="61">
        <v>0.15420200462606015</v>
      </c>
      <c r="E72" s="65">
        <v>34</v>
      </c>
      <c r="F72" s="61">
        <v>2.6877470355731226</v>
      </c>
      <c r="G72" s="65">
        <v>1004</v>
      </c>
      <c r="H72" s="65">
        <v>12</v>
      </c>
      <c r="I72" s="61">
        <v>1.2096774193548387</v>
      </c>
      <c r="J72" s="288">
        <v>62</v>
      </c>
      <c r="K72" s="282">
        <v>6.5817409766454356</v>
      </c>
    </row>
    <row r="73" spans="1:11" ht="23.1" customHeight="1" x14ac:dyDescent="0.25">
      <c r="A73" s="259" t="s">
        <v>235</v>
      </c>
      <c r="B73" s="204">
        <v>313</v>
      </c>
      <c r="C73" s="204">
        <v>-1</v>
      </c>
      <c r="D73" s="282">
        <v>-0.31847133757961782</v>
      </c>
      <c r="E73" s="204">
        <v>-9</v>
      </c>
      <c r="F73" s="282">
        <v>-2.7950310559006213</v>
      </c>
      <c r="G73" s="204">
        <v>232</v>
      </c>
      <c r="H73" s="204">
        <v>1</v>
      </c>
      <c r="I73" s="282">
        <v>0.4329004329004329</v>
      </c>
      <c r="J73" s="204">
        <v>-2</v>
      </c>
      <c r="K73" s="282">
        <v>-0.85470085470085466</v>
      </c>
    </row>
    <row r="74" spans="1:11" ht="23.1" customHeight="1" x14ac:dyDescent="0.25">
      <c r="A74" s="258" t="s">
        <v>236</v>
      </c>
      <c r="B74" s="204">
        <v>1338</v>
      </c>
      <c r="C74" s="204">
        <v>-23</v>
      </c>
      <c r="D74" s="282">
        <v>-1.6899338721528288</v>
      </c>
      <c r="E74" s="204">
        <v>-143</v>
      </c>
      <c r="F74" s="282">
        <v>-9.6556380823767718</v>
      </c>
      <c r="G74" s="204">
        <v>413</v>
      </c>
      <c r="H74" s="204">
        <v>-11</v>
      </c>
      <c r="I74" s="282">
        <v>-2.5943396226415096</v>
      </c>
      <c r="J74" s="204">
        <v>-279</v>
      </c>
      <c r="K74" s="282">
        <v>-40.317919075144509</v>
      </c>
    </row>
    <row r="75" spans="1:11" ht="23.1" customHeight="1" x14ac:dyDescent="0.25">
      <c r="A75" s="258" t="s">
        <v>237</v>
      </c>
      <c r="B75" s="204">
        <v>336</v>
      </c>
      <c r="C75" s="204">
        <v>-3</v>
      </c>
      <c r="D75" s="282">
        <v>-0.88495575221238942</v>
      </c>
      <c r="E75" s="204">
        <v>37</v>
      </c>
      <c r="F75" s="282">
        <v>12.374581939799331</v>
      </c>
      <c r="G75" s="204">
        <v>250</v>
      </c>
      <c r="H75" s="204">
        <v>-4</v>
      </c>
      <c r="I75" s="282">
        <v>-1.5748031496062993</v>
      </c>
      <c r="J75" s="204">
        <v>29</v>
      </c>
      <c r="K75" s="282">
        <v>13.122171945701357</v>
      </c>
    </row>
    <row r="76" spans="1:11" ht="23.1" customHeight="1" x14ac:dyDescent="0.25">
      <c r="A76" s="258" t="s">
        <v>238</v>
      </c>
      <c r="B76" s="204">
        <v>577</v>
      </c>
      <c r="C76" s="204">
        <v>-4</v>
      </c>
      <c r="D76" s="282">
        <v>-0.68846815834767638</v>
      </c>
      <c r="E76" s="204">
        <v>12</v>
      </c>
      <c r="F76" s="282">
        <v>2.1238938053097347</v>
      </c>
      <c r="G76" s="204">
        <v>430</v>
      </c>
      <c r="H76" s="204">
        <v>-7</v>
      </c>
      <c r="I76" s="282">
        <v>-1.6018306636155606</v>
      </c>
      <c r="J76" s="204">
        <v>-1</v>
      </c>
      <c r="K76" s="282">
        <v>-0.23201856148491878</v>
      </c>
    </row>
    <row r="77" spans="1:11" ht="23.1" customHeight="1" x14ac:dyDescent="0.25">
      <c r="A77" s="259" t="s">
        <v>239</v>
      </c>
      <c r="B77" s="204">
        <v>916</v>
      </c>
      <c r="C77" s="204">
        <v>7</v>
      </c>
      <c r="D77" s="282">
        <v>0.77007700770077003</v>
      </c>
      <c r="E77" s="204">
        <v>0</v>
      </c>
      <c r="F77" s="282">
        <v>0</v>
      </c>
      <c r="G77" s="204">
        <v>728</v>
      </c>
      <c r="H77" s="204">
        <v>4</v>
      </c>
      <c r="I77" s="282">
        <v>0.5524861878453039</v>
      </c>
      <c r="J77" s="204">
        <v>-14</v>
      </c>
      <c r="K77" s="282">
        <v>-1.8867924528301887</v>
      </c>
    </row>
    <row r="78" spans="1:11" ht="23.1" customHeight="1" x14ac:dyDescent="0.25">
      <c r="A78" s="259" t="s">
        <v>240</v>
      </c>
      <c r="B78" s="204">
        <v>1608</v>
      </c>
      <c r="C78" s="204">
        <v>2</v>
      </c>
      <c r="D78" s="282">
        <v>0.12453300124533001</v>
      </c>
      <c r="E78" s="204">
        <v>14</v>
      </c>
      <c r="F78" s="282">
        <v>0.87829360100376408</v>
      </c>
      <c r="G78" s="204">
        <v>1226</v>
      </c>
      <c r="H78" s="204">
        <v>6</v>
      </c>
      <c r="I78" s="282">
        <v>0.49180327868852458</v>
      </c>
      <c r="J78" s="204">
        <v>3</v>
      </c>
      <c r="K78" s="282">
        <v>0.24529844644317253</v>
      </c>
    </row>
    <row r="79" spans="1:11" ht="23.1" customHeight="1" x14ac:dyDescent="0.25">
      <c r="A79" s="258" t="s">
        <v>241</v>
      </c>
      <c r="B79" s="204">
        <v>751</v>
      </c>
      <c r="C79" s="204">
        <v>9</v>
      </c>
      <c r="D79" s="282">
        <v>1.2129380053908356</v>
      </c>
      <c r="E79" s="204">
        <v>3</v>
      </c>
      <c r="F79" s="282">
        <v>0.40106951871657753</v>
      </c>
      <c r="G79" s="204">
        <v>563</v>
      </c>
      <c r="H79" s="204">
        <v>1</v>
      </c>
      <c r="I79" s="282">
        <v>0.17793594306049823</v>
      </c>
      <c r="J79" s="204">
        <v>-9</v>
      </c>
      <c r="K79" s="282">
        <v>-1.5734265734265733</v>
      </c>
    </row>
    <row r="80" spans="1:11" ht="23.1" customHeight="1" x14ac:dyDescent="0.25">
      <c r="A80" s="258" t="s">
        <v>242</v>
      </c>
      <c r="B80" s="204">
        <v>787</v>
      </c>
      <c r="C80" s="204">
        <v>-3</v>
      </c>
      <c r="D80" s="282">
        <v>-0.379746835443038</v>
      </c>
      <c r="E80" s="204">
        <v>-9</v>
      </c>
      <c r="F80" s="282">
        <v>-1.1306532663316582</v>
      </c>
      <c r="G80" s="204">
        <v>589</v>
      </c>
      <c r="H80" s="204">
        <v>-3</v>
      </c>
      <c r="I80" s="282">
        <v>-0.5067567567567568</v>
      </c>
      <c r="J80" s="204">
        <v>-12</v>
      </c>
      <c r="K80" s="282">
        <v>-1.9966722129783694</v>
      </c>
    </row>
    <row r="81" spans="1:11" ht="23.1" customHeight="1" x14ac:dyDescent="0.25">
      <c r="A81" s="259" t="s">
        <v>243</v>
      </c>
      <c r="B81" s="204">
        <v>286</v>
      </c>
      <c r="C81" s="204">
        <v>-14</v>
      </c>
      <c r="D81" s="282">
        <v>-4.666666666666667</v>
      </c>
      <c r="E81" s="204">
        <v>1</v>
      </c>
      <c r="F81" s="282">
        <v>0.35087719298245612</v>
      </c>
      <c r="G81" s="204">
        <v>210</v>
      </c>
      <c r="H81" s="204">
        <v>-10</v>
      </c>
      <c r="I81" s="282">
        <v>-4.5454545454545459</v>
      </c>
      <c r="J81" s="204">
        <v>-11</v>
      </c>
      <c r="K81" s="282">
        <v>-4.9773755656108598</v>
      </c>
    </row>
    <row r="82" spans="1:11" ht="23.1" customHeight="1" x14ac:dyDescent="0.25">
      <c r="A82" s="259" t="s">
        <v>244</v>
      </c>
      <c r="B82" s="204">
        <v>1441</v>
      </c>
      <c r="C82" s="204">
        <v>8</v>
      </c>
      <c r="D82" s="282">
        <v>0.55826936496859736</v>
      </c>
      <c r="E82" s="204">
        <v>41</v>
      </c>
      <c r="F82" s="282">
        <v>2.9285714285714284</v>
      </c>
      <c r="G82" s="204">
        <v>1162</v>
      </c>
      <c r="H82" s="204">
        <v>2</v>
      </c>
      <c r="I82" s="282">
        <v>0.17241379310344829</v>
      </c>
      <c r="J82" s="204">
        <v>17</v>
      </c>
      <c r="K82" s="282">
        <v>1.4847161572052401</v>
      </c>
    </row>
    <row r="83" spans="1:11" ht="23.1" customHeight="1" x14ac:dyDescent="0.25">
      <c r="A83" s="258" t="s">
        <v>245</v>
      </c>
      <c r="B83" s="204">
        <v>6670</v>
      </c>
      <c r="C83" s="204">
        <v>-33</v>
      </c>
      <c r="D83" s="282">
        <v>-0.49231687304192151</v>
      </c>
      <c r="E83" s="204">
        <v>-391</v>
      </c>
      <c r="F83" s="282">
        <v>-5.5374592833876219</v>
      </c>
      <c r="G83" s="204">
        <v>4888</v>
      </c>
      <c r="H83" s="204">
        <v>-37</v>
      </c>
      <c r="I83" s="282">
        <v>-0.75126903553299496</v>
      </c>
      <c r="J83" s="204">
        <v>-427</v>
      </c>
      <c r="K83" s="282">
        <v>-8.0338664158043276</v>
      </c>
    </row>
    <row r="84" spans="1:11" ht="23.1" customHeight="1" x14ac:dyDescent="0.25">
      <c r="A84" s="259" t="s">
        <v>246</v>
      </c>
      <c r="B84" s="204">
        <v>84</v>
      </c>
      <c r="C84" s="204">
        <v>-1</v>
      </c>
      <c r="D84" s="282">
        <v>-1.1764705882352942</v>
      </c>
      <c r="E84" s="204">
        <v>14</v>
      </c>
      <c r="F84" s="282">
        <v>20</v>
      </c>
      <c r="G84" s="204">
        <v>57</v>
      </c>
      <c r="H84" s="204">
        <v>-3</v>
      </c>
      <c r="I84" s="282">
        <v>-5</v>
      </c>
      <c r="J84" s="204">
        <v>5</v>
      </c>
      <c r="K84" s="282">
        <v>9.615384615384615</v>
      </c>
    </row>
    <row r="85" spans="1:11" ht="23.1" customHeight="1" x14ac:dyDescent="0.25">
      <c r="A85" s="259" t="s">
        <v>247</v>
      </c>
      <c r="B85" s="204">
        <v>512</v>
      </c>
      <c r="C85" s="204">
        <v>6</v>
      </c>
      <c r="D85" s="282">
        <v>1.1857707509881423</v>
      </c>
      <c r="E85" s="204">
        <v>-23</v>
      </c>
      <c r="F85" s="282">
        <v>-4.2990654205607477</v>
      </c>
      <c r="G85" s="204">
        <v>417</v>
      </c>
      <c r="H85" s="204">
        <v>3</v>
      </c>
      <c r="I85" s="282">
        <v>0.72463768115942029</v>
      </c>
      <c r="J85" s="204">
        <v>-23</v>
      </c>
      <c r="K85" s="282">
        <v>-5.2272727272727275</v>
      </c>
    </row>
    <row r="86" spans="1:11" ht="23.1" customHeight="1" x14ac:dyDescent="0.25">
      <c r="A86" s="259" t="s">
        <v>248</v>
      </c>
      <c r="B86" s="204">
        <v>3930</v>
      </c>
      <c r="C86" s="204">
        <v>-18</v>
      </c>
      <c r="D86" s="282">
        <v>-0.45592705167173253</v>
      </c>
      <c r="E86" s="204">
        <v>63</v>
      </c>
      <c r="F86" s="282">
        <v>1.6291698991466252</v>
      </c>
      <c r="G86" s="204">
        <v>3123</v>
      </c>
      <c r="H86" s="204">
        <v>-21</v>
      </c>
      <c r="I86" s="282">
        <v>-0.66793893129770987</v>
      </c>
      <c r="J86" s="204">
        <v>-126</v>
      </c>
      <c r="K86" s="282">
        <v>-3.8781163434903045</v>
      </c>
    </row>
    <row r="87" spans="1:11" ht="37.5" customHeight="1" x14ac:dyDescent="0.25">
      <c r="A87" s="258" t="s">
        <v>249</v>
      </c>
      <c r="B87" s="204">
        <v>391</v>
      </c>
      <c r="C87" s="204">
        <v>-7</v>
      </c>
      <c r="D87" s="282">
        <v>-1.7587939698492463</v>
      </c>
      <c r="E87" s="204">
        <v>-13</v>
      </c>
      <c r="F87" s="282">
        <v>-3.217821782178218</v>
      </c>
      <c r="G87" s="204">
        <v>273</v>
      </c>
      <c r="H87" s="204">
        <v>-3</v>
      </c>
      <c r="I87" s="282">
        <v>-1.0869565217391304</v>
      </c>
      <c r="J87" s="204">
        <v>-12</v>
      </c>
      <c r="K87" s="282">
        <v>-4.2105263157894735</v>
      </c>
    </row>
    <row r="88" spans="1:11" ht="23.1" customHeight="1" x14ac:dyDescent="0.25">
      <c r="A88" s="259" t="s">
        <v>250</v>
      </c>
      <c r="B88" s="204">
        <v>401</v>
      </c>
      <c r="C88" s="204">
        <v>1</v>
      </c>
      <c r="D88" s="282">
        <v>0.25</v>
      </c>
      <c r="E88" s="204">
        <v>-15</v>
      </c>
      <c r="F88" s="282">
        <v>-3.6057692307692308</v>
      </c>
      <c r="G88" s="204">
        <v>297</v>
      </c>
      <c r="H88" s="204">
        <v>0</v>
      </c>
      <c r="I88" s="282">
        <v>0</v>
      </c>
      <c r="J88" s="204">
        <v>-16</v>
      </c>
      <c r="K88" s="282">
        <v>-5.1118210862619806</v>
      </c>
    </row>
    <row r="89" spans="1:11" ht="23.1" customHeight="1" x14ac:dyDescent="0.25">
      <c r="A89" s="259" t="s">
        <v>251</v>
      </c>
      <c r="B89" s="204">
        <v>7127</v>
      </c>
      <c r="C89" s="204">
        <v>0</v>
      </c>
      <c r="D89" s="282">
        <v>0</v>
      </c>
      <c r="E89" s="204">
        <v>-68</v>
      </c>
      <c r="F89" s="282">
        <v>-0.94510076441973589</v>
      </c>
      <c r="G89" s="204">
        <v>5282</v>
      </c>
      <c r="H89" s="204">
        <v>-9</v>
      </c>
      <c r="I89" s="282">
        <v>-0.17010017010017009</v>
      </c>
      <c r="J89" s="204">
        <v>-296</v>
      </c>
      <c r="K89" s="282">
        <v>-5.3065614915740404</v>
      </c>
    </row>
    <row r="90" spans="1:11" ht="23.1" customHeight="1" x14ac:dyDescent="0.25">
      <c r="A90" s="258" t="s">
        <v>252</v>
      </c>
      <c r="B90" s="204">
        <v>4288</v>
      </c>
      <c r="C90" s="204">
        <v>8</v>
      </c>
      <c r="D90" s="282">
        <v>0.18691588785046728</v>
      </c>
      <c r="E90" s="204">
        <v>11</v>
      </c>
      <c r="F90" s="282">
        <v>0.25718961889174657</v>
      </c>
      <c r="G90" s="204">
        <v>3230</v>
      </c>
      <c r="H90" s="204">
        <v>16</v>
      </c>
      <c r="I90" s="282">
        <v>0.49782202862476665</v>
      </c>
      <c r="J90" s="204">
        <v>-59</v>
      </c>
      <c r="K90" s="282">
        <v>-1.7938583155974461</v>
      </c>
    </row>
    <row r="91" spans="1:11" ht="23.1" customHeight="1" x14ac:dyDescent="0.25">
      <c r="A91" s="258" t="s">
        <v>253</v>
      </c>
      <c r="B91" s="204">
        <v>4742</v>
      </c>
      <c r="C91" s="204">
        <v>-44</v>
      </c>
      <c r="D91" s="282">
        <v>-0.91934809862097788</v>
      </c>
      <c r="E91" s="204">
        <v>11</v>
      </c>
      <c r="F91" s="282">
        <v>0.23250898330162756</v>
      </c>
      <c r="G91" s="204">
        <v>3702</v>
      </c>
      <c r="H91" s="204">
        <v>-44</v>
      </c>
      <c r="I91" s="282">
        <v>-1.1745862253069941</v>
      </c>
      <c r="J91" s="204">
        <v>-6</v>
      </c>
      <c r="K91" s="282">
        <v>-0.16181229773462782</v>
      </c>
    </row>
    <row r="92" spans="1:11" ht="23.1" customHeight="1" x14ac:dyDescent="0.25">
      <c r="A92" s="259" t="s">
        <v>254</v>
      </c>
      <c r="B92" s="204">
        <v>4178</v>
      </c>
      <c r="C92" s="204">
        <v>-29</v>
      </c>
      <c r="D92" s="282">
        <v>-0.68932731162348471</v>
      </c>
      <c r="E92" s="204">
        <v>64</v>
      </c>
      <c r="F92" s="282">
        <v>1.5556635877491491</v>
      </c>
      <c r="G92" s="204">
        <v>3002</v>
      </c>
      <c r="H92" s="204">
        <v>-47</v>
      </c>
      <c r="I92" s="282">
        <v>-1.541489012791079</v>
      </c>
      <c r="J92" s="204">
        <v>-101</v>
      </c>
      <c r="K92" s="282">
        <v>-3.2549145987753785</v>
      </c>
    </row>
    <row r="93" spans="1:11" ht="23.1" customHeight="1" x14ac:dyDescent="0.25">
      <c r="A93" s="259" t="s">
        <v>255</v>
      </c>
      <c r="B93" s="204">
        <v>2055</v>
      </c>
      <c r="C93" s="204">
        <v>-24</v>
      </c>
      <c r="D93" s="282">
        <v>-1.1544011544011543</v>
      </c>
      <c r="E93" s="204">
        <v>21</v>
      </c>
      <c r="F93" s="282">
        <v>1.0324483775811208</v>
      </c>
      <c r="G93" s="204">
        <v>1514</v>
      </c>
      <c r="H93" s="204">
        <v>-24</v>
      </c>
      <c r="I93" s="282">
        <v>-1.5604681404421326</v>
      </c>
      <c r="J93" s="204">
        <v>-14</v>
      </c>
      <c r="K93" s="282">
        <v>-0.91623036649214662</v>
      </c>
    </row>
    <row r="94" spans="1:11" ht="23.1" customHeight="1" x14ac:dyDescent="0.25">
      <c r="A94" s="259" t="s">
        <v>256</v>
      </c>
      <c r="B94" s="204">
        <v>2550</v>
      </c>
      <c r="C94" s="204">
        <v>5</v>
      </c>
      <c r="D94" s="282">
        <v>0.19646365422396855</v>
      </c>
      <c r="E94" s="204">
        <v>36</v>
      </c>
      <c r="F94" s="282">
        <v>1.431980906921241</v>
      </c>
      <c r="G94" s="204">
        <v>1821</v>
      </c>
      <c r="H94" s="204">
        <v>-1</v>
      </c>
      <c r="I94" s="282">
        <v>-5.4884742041712405E-2</v>
      </c>
      <c r="J94" s="204">
        <v>-48</v>
      </c>
      <c r="K94" s="282">
        <v>-2.5682182985553772</v>
      </c>
    </row>
    <row r="95" spans="1:11" ht="23.1" customHeight="1" x14ac:dyDescent="0.25">
      <c r="A95" s="258" t="s">
        <v>257</v>
      </c>
      <c r="B95" s="204">
        <v>1552</v>
      </c>
      <c r="C95" s="204">
        <v>-9</v>
      </c>
      <c r="D95" s="282">
        <v>-0.57655349135169764</v>
      </c>
      <c r="E95" s="204">
        <v>91</v>
      </c>
      <c r="F95" s="282">
        <v>6.2286105407255308</v>
      </c>
      <c r="G95" s="204">
        <v>1080</v>
      </c>
      <c r="H95" s="204">
        <v>-8</v>
      </c>
      <c r="I95" s="282">
        <v>-0.73529411764705888</v>
      </c>
      <c r="J95" s="204">
        <v>45</v>
      </c>
      <c r="K95" s="282">
        <v>4.3478260869565215</v>
      </c>
    </row>
    <row r="96" spans="1:11" ht="23.1" customHeight="1" x14ac:dyDescent="0.25">
      <c r="A96" s="258" t="s">
        <v>258</v>
      </c>
      <c r="B96" s="204">
        <v>264</v>
      </c>
      <c r="C96" s="204">
        <v>-4</v>
      </c>
      <c r="D96" s="282">
        <v>-1.4925373134328359</v>
      </c>
      <c r="E96" s="204">
        <v>-4</v>
      </c>
      <c r="F96" s="282">
        <v>-1.4925373134328359</v>
      </c>
      <c r="G96" s="204">
        <v>206</v>
      </c>
      <c r="H96" s="204">
        <v>-5</v>
      </c>
      <c r="I96" s="282">
        <v>-2.3696682464454977</v>
      </c>
      <c r="J96" s="204">
        <v>-10</v>
      </c>
      <c r="K96" s="282">
        <v>-4.6296296296296298</v>
      </c>
    </row>
    <row r="97" spans="1:11" ht="23.1" customHeight="1" x14ac:dyDescent="0.25">
      <c r="A97" s="289" t="s">
        <v>259</v>
      </c>
      <c r="B97" s="65">
        <v>320</v>
      </c>
      <c r="C97" s="65">
        <v>1</v>
      </c>
      <c r="D97" s="61">
        <v>0.31347962382445144</v>
      </c>
      <c r="E97" s="65">
        <v>-40</v>
      </c>
      <c r="F97" s="61">
        <v>-11.111111111111111</v>
      </c>
      <c r="G97" s="65">
        <v>214</v>
      </c>
      <c r="H97" s="65">
        <v>1</v>
      </c>
      <c r="I97" s="61">
        <v>0.46948356807511737</v>
      </c>
      <c r="J97" s="288">
        <v>-53</v>
      </c>
      <c r="K97" s="282">
        <v>-19.850187265917604</v>
      </c>
    </row>
    <row r="98" spans="1:11" ht="23.1" customHeight="1" x14ac:dyDescent="0.25">
      <c r="A98" s="287" t="s">
        <v>260</v>
      </c>
      <c r="B98" s="65">
        <v>235</v>
      </c>
      <c r="C98" s="65">
        <v>5</v>
      </c>
      <c r="D98" s="61">
        <v>2.1739130434782608</v>
      </c>
      <c r="E98" s="65">
        <v>14</v>
      </c>
      <c r="F98" s="61">
        <v>6.3348416289592757</v>
      </c>
      <c r="G98" s="65">
        <v>195</v>
      </c>
      <c r="H98" s="65">
        <v>6</v>
      </c>
      <c r="I98" s="61">
        <v>3.1746031746031744</v>
      </c>
      <c r="J98" s="288">
        <v>18</v>
      </c>
      <c r="K98" s="282">
        <v>10.169491525423728</v>
      </c>
    </row>
    <row r="99" spans="1:11" ht="23.1" customHeight="1" x14ac:dyDescent="0.25">
      <c r="A99" s="289" t="s">
        <v>261</v>
      </c>
      <c r="B99" s="65">
        <v>729</v>
      </c>
      <c r="C99" s="65">
        <v>-10</v>
      </c>
      <c r="D99" s="61">
        <v>-1.3531799729364005</v>
      </c>
      <c r="E99" s="65">
        <v>-25</v>
      </c>
      <c r="F99" s="61">
        <v>-3.3156498673740051</v>
      </c>
      <c r="G99" s="65">
        <v>545</v>
      </c>
      <c r="H99" s="65">
        <v>-15</v>
      </c>
      <c r="I99" s="61">
        <v>-2.6785714285714284</v>
      </c>
      <c r="J99" s="288">
        <v>-52</v>
      </c>
      <c r="K99" s="282">
        <v>-8.7102177554438853</v>
      </c>
    </row>
    <row r="100" spans="1:11" ht="23.1" customHeight="1" x14ac:dyDescent="0.25">
      <c r="A100" s="287" t="s">
        <v>262</v>
      </c>
      <c r="B100" s="65">
        <v>687</v>
      </c>
      <c r="C100" s="65">
        <v>2</v>
      </c>
      <c r="D100" s="61">
        <v>0.29197080291970801</v>
      </c>
      <c r="E100" s="65">
        <v>42</v>
      </c>
      <c r="F100" s="61">
        <v>6.5116279069767442</v>
      </c>
      <c r="G100" s="65">
        <v>491</v>
      </c>
      <c r="H100" s="65">
        <v>-3</v>
      </c>
      <c r="I100" s="61">
        <v>-0.60728744939271251</v>
      </c>
      <c r="J100" s="288">
        <v>25</v>
      </c>
      <c r="K100" s="282">
        <v>5.3648068669527893</v>
      </c>
    </row>
    <row r="101" spans="1:11" ht="23.1" customHeight="1" x14ac:dyDescent="0.25">
      <c r="A101" s="289" t="s">
        <v>263</v>
      </c>
      <c r="B101" s="65">
        <v>163</v>
      </c>
      <c r="C101" s="65">
        <v>-5</v>
      </c>
      <c r="D101" s="61">
        <v>-2.9761904761904763</v>
      </c>
      <c r="E101" s="65">
        <v>-20</v>
      </c>
      <c r="F101" s="61">
        <v>-10.928961748633879</v>
      </c>
      <c r="G101" s="65">
        <v>137</v>
      </c>
      <c r="H101" s="65">
        <v>-1</v>
      </c>
      <c r="I101" s="61">
        <v>-0.72463768115942029</v>
      </c>
      <c r="J101" s="288">
        <v>-16</v>
      </c>
      <c r="K101" s="282">
        <v>-10.457516339869281</v>
      </c>
    </row>
    <row r="102" spans="1:11" ht="23.1" customHeight="1" x14ac:dyDescent="0.25">
      <c r="A102" s="287" t="s">
        <v>264</v>
      </c>
      <c r="B102" s="65">
        <v>2786</v>
      </c>
      <c r="C102" s="65">
        <v>30</v>
      </c>
      <c r="D102" s="61">
        <v>1.0885341074020318</v>
      </c>
      <c r="E102" s="65">
        <v>40</v>
      </c>
      <c r="F102" s="61">
        <v>1.4566642388929352</v>
      </c>
      <c r="G102" s="65">
        <v>2281</v>
      </c>
      <c r="H102" s="65">
        <v>9</v>
      </c>
      <c r="I102" s="61">
        <v>0.39612676056338031</v>
      </c>
      <c r="J102" s="288">
        <v>11</v>
      </c>
      <c r="K102" s="282">
        <v>0.48458149779735682</v>
      </c>
    </row>
    <row r="103" spans="1:11" ht="23.1" customHeight="1" x14ac:dyDescent="0.25">
      <c r="A103" s="258" t="s">
        <v>265</v>
      </c>
      <c r="B103" s="204">
        <v>4508</v>
      </c>
      <c r="C103" s="204">
        <v>24</v>
      </c>
      <c r="D103" s="282">
        <v>0.53523639607493312</v>
      </c>
      <c r="E103" s="204">
        <v>385</v>
      </c>
      <c r="F103" s="282">
        <v>9.3378607809847196</v>
      </c>
      <c r="G103" s="204">
        <v>3080</v>
      </c>
      <c r="H103" s="204">
        <v>6</v>
      </c>
      <c r="I103" s="282">
        <v>0.1951854261548471</v>
      </c>
      <c r="J103" s="204">
        <v>224</v>
      </c>
      <c r="K103" s="282">
        <v>7.8431372549019605</v>
      </c>
    </row>
    <row r="104" spans="1:11" ht="23.1" customHeight="1" x14ac:dyDescent="0.25">
      <c r="A104" s="258" t="s">
        <v>266</v>
      </c>
      <c r="B104" s="204">
        <v>42</v>
      </c>
      <c r="C104" s="204">
        <v>-1</v>
      </c>
      <c r="D104" s="282">
        <v>-2.3255813953488373</v>
      </c>
      <c r="E104" s="204">
        <v>7</v>
      </c>
      <c r="F104" s="282">
        <v>20</v>
      </c>
      <c r="G104" s="204">
        <v>30</v>
      </c>
      <c r="H104" s="204">
        <v>-1</v>
      </c>
      <c r="I104" s="282">
        <v>-3.225806451612903</v>
      </c>
      <c r="J104" s="204">
        <v>4</v>
      </c>
      <c r="K104" s="282">
        <v>15.384615384615385</v>
      </c>
    </row>
    <row r="105" spans="1:11" ht="23.1" customHeight="1" x14ac:dyDescent="0.25">
      <c r="A105" s="258" t="s">
        <v>267</v>
      </c>
      <c r="B105" s="204">
        <v>47</v>
      </c>
      <c r="C105" s="204">
        <v>3</v>
      </c>
      <c r="D105" s="282">
        <v>6.8181818181818183</v>
      </c>
      <c r="E105" s="204">
        <v>-3</v>
      </c>
      <c r="F105" s="282">
        <v>-6</v>
      </c>
      <c r="G105" s="204">
        <v>38</v>
      </c>
      <c r="H105" s="204">
        <v>2</v>
      </c>
      <c r="I105" s="282">
        <v>5.5555555555555554</v>
      </c>
      <c r="J105" s="204">
        <v>-2</v>
      </c>
      <c r="K105" s="282">
        <v>-5</v>
      </c>
    </row>
    <row r="106" spans="1:11" ht="15.75" customHeight="1" x14ac:dyDescent="0.25">
      <c r="A106" s="299" t="s">
        <v>89</v>
      </c>
      <c r="B106" s="293">
        <v>6905</v>
      </c>
      <c r="C106" s="293">
        <v>9</v>
      </c>
      <c r="D106" s="300">
        <v>0.13051044083526683</v>
      </c>
      <c r="E106" s="293">
        <v>3</v>
      </c>
      <c r="F106" s="300">
        <v>4.3465662126919734E-2</v>
      </c>
      <c r="G106" s="293">
        <v>5674</v>
      </c>
      <c r="H106" s="293">
        <v>29</v>
      </c>
      <c r="I106" s="300">
        <v>0.51372896368467669</v>
      </c>
      <c r="J106" s="293">
        <v>-51</v>
      </c>
      <c r="K106" s="301">
        <v>-0.89082969432314407</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54487</v>
      </c>
      <c r="C12" s="295">
        <v>-137</v>
      </c>
      <c r="D12" s="296">
        <v>-0.25080550673696544</v>
      </c>
      <c r="E12" s="295">
        <v>-1079</v>
      </c>
      <c r="F12" s="296">
        <v>-1.9418349350322139</v>
      </c>
      <c r="G12" s="295">
        <v>40658</v>
      </c>
      <c r="H12" s="295">
        <v>-18</v>
      </c>
      <c r="I12" s="296">
        <v>-4.4252138853377913E-2</v>
      </c>
      <c r="J12" s="295">
        <v>-1423</v>
      </c>
      <c r="K12" s="297">
        <v>-3.381573631805328</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610</v>
      </c>
      <c r="C14" s="295">
        <v>-9</v>
      </c>
      <c r="D14" s="296">
        <v>-1.4539579967689822</v>
      </c>
      <c r="E14" s="295">
        <v>-52</v>
      </c>
      <c r="F14" s="296">
        <v>-7.8549848942598191</v>
      </c>
      <c r="G14" s="295">
        <v>463</v>
      </c>
      <c r="H14" s="295">
        <v>3</v>
      </c>
      <c r="I14" s="296">
        <v>0.65217391304347827</v>
      </c>
      <c r="J14" s="295">
        <v>-41</v>
      </c>
      <c r="K14" s="297">
        <v>-8.1349206349206344</v>
      </c>
    </row>
    <row r="15" spans="1:14" ht="24.75" customHeight="1" x14ac:dyDescent="0.25">
      <c r="A15" s="258" t="s">
        <v>179</v>
      </c>
      <c r="B15" s="204">
        <v>540</v>
      </c>
      <c r="C15" s="204">
        <v>-6</v>
      </c>
      <c r="D15" s="282">
        <v>-1.098901098901099</v>
      </c>
      <c r="E15" s="204">
        <v>-35</v>
      </c>
      <c r="F15" s="282">
        <v>-6.0869565217391308</v>
      </c>
      <c r="G15" s="204">
        <v>416</v>
      </c>
      <c r="H15" s="204">
        <v>3</v>
      </c>
      <c r="I15" s="282">
        <v>0.72639225181598066</v>
      </c>
      <c r="J15" s="204">
        <v>-34</v>
      </c>
      <c r="K15" s="282">
        <v>-7.5555555555555554</v>
      </c>
    </row>
    <row r="16" spans="1:14" s="32" customFormat="1" ht="24.75" customHeight="1" x14ac:dyDescent="0.2">
      <c r="A16" s="258" t="s">
        <v>180</v>
      </c>
      <c r="B16" s="204">
        <v>64</v>
      </c>
      <c r="C16" s="204">
        <v>-3</v>
      </c>
      <c r="D16" s="282">
        <v>-4.4776119402985071</v>
      </c>
      <c r="E16" s="204">
        <v>-18</v>
      </c>
      <c r="F16" s="282">
        <v>-21.951219512195124</v>
      </c>
      <c r="G16" s="204">
        <v>42</v>
      </c>
      <c r="H16" s="204">
        <v>0</v>
      </c>
      <c r="I16" s="282">
        <v>0</v>
      </c>
      <c r="J16" s="204">
        <v>-7</v>
      </c>
      <c r="K16" s="282">
        <v>-14.285714285714286</v>
      </c>
    </row>
    <row r="17" spans="1:11" s="32" customFormat="1" ht="24.75" customHeight="1" x14ac:dyDescent="0.2">
      <c r="A17" s="258" t="s">
        <v>181</v>
      </c>
      <c r="B17" s="204">
        <v>6</v>
      </c>
      <c r="C17" s="204">
        <v>0</v>
      </c>
      <c r="D17" s="282">
        <v>0</v>
      </c>
      <c r="E17" s="204">
        <v>1</v>
      </c>
      <c r="F17" s="282">
        <v>20</v>
      </c>
      <c r="G17" s="204">
        <v>5</v>
      </c>
      <c r="H17" s="204">
        <v>0</v>
      </c>
      <c r="I17" s="282">
        <v>0</v>
      </c>
      <c r="J17" s="204">
        <v>0</v>
      </c>
      <c r="K17" s="282">
        <v>0</v>
      </c>
    </row>
    <row r="18" spans="1:11" ht="12.6" customHeight="1" x14ac:dyDescent="0.25">
      <c r="A18" s="260" t="s">
        <v>86</v>
      </c>
      <c r="B18" s="291">
        <v>4474</v>
      </c>
      <c r="C18" s="291">
        <v>-39</v>
      </c>
      <c r="D18" s="304">
        <v>-0.86417017504985594</v>
      </c>
      <c r="E18" s="291">
        <v>-357</v>
      </c>
      <c r="F18" s="304">
        <v>-7.3897743738356452</v>
      </c>
      <c r="G18" s="291">
        <v>3204</v>
      </c>
      <c r="H18" s="291">
        <v>-13</v>
      </c>
      <c r="I18" s="296">
        <v>-0.40410320174075226</v>
      </c>
      <c r="J18" s="295">
        <v>-264</v>
      </c>
      <c r="K18" s="297">
        <v>-7.6124567474048446</v>
      </c>
    </row>
    <row r="19" spans="1:11" ht="29.25" customHeight="1" x14ac:dyDescent="0.25">
      <c r="A19" s="289" t="s">
        <v>182</v>
      </c>
      <c r="B19" s="65">
        <v>10</v>
      </c>
      <c r="C19" s="65">
        <v>-1</v>
      </c>
      <c r="D19" s="61">
        <v>-9.0909090909090917</v>
      </c>
      <c r="E19" s="65">
        <v>-7</v>
      </c>
      <c r="F19" s="61">
        <v>-41.176470588235297</v>
      </c>
      <c r="G19" s="65">
        <v>6</v>
      </c>
      <c r="H19" s="65">
        <v>0</v>
      </c>
      <c r="I19" s="298">
        <v>0</v>
      </c>
      <c r="J19" s="204">
        <v>-6</v>
      </c>
      <c r="K19" s="282">
        <v>-50</v>
      </c>
    </row>
    <row r="20" spans="1:11" ht="29.25" customHeight="1" x14ac:dyDescent="0.25">
      <c r="A20" s="289" t="s">
        <v>183</v>
      </c>
      <c r="B20" s="65">
        <v>5</v>
      </c>
      <c r="C20" s="65">
        <v>-1</v>
      </c>
      <c r="D20" s="61">
        <v>-16.666666666666668</v>
      </c>
      <c r="E20" s="65">
        <v>-3</v>
      </c>
      <c r="F20" s="61">
        <v>-37.5</v>
      </c>
      <c r="G20" s="65">
        <v>2</v>
      </c>
      <c r="H20" s="65">
        <v>0</v>
      </c>
      <c r="I20" s="298">
        <v>0</v>
      </c>
      <c r="J20" s="204">
        <v>-3</v>
      </c>
      <c r="K20" s="282">
        <v>-60</v>
      </c>
    </row>
    <row r="21" spans="1:11" ht="29.25" customHeight="1" x14ac:dyDescent="0.25">
      <c r="A21" s="289" t="s">
        <v>184</v>
      </c>
      <c r="B21" s="65">
        <v>3</v>
      </c>
      <c r="C21" s="65">
        <v>0</v>
      </c>
      <c r="D21" s="61">
        <v>0</v>
      </c>
      <c r="E21" s="65">
        <v>-1</v>
      </c>
      <c r="F21" s="61">
        <v>-25</v>
      </c>
      <c r="G21" s="65">
        <v>2</v>
      </c>
      <c r="H21" s="65">
        <v>0</v>
      </c>
      <c r="I21" s="298">
        <v>0</v>
      </c>
      <c r="J21" s="204">
        <v>-1</v>
      </c>
      <c r="K21" s="282">
        <v>-33.333333333333336</v>
      </c>
    </row>
    <row r="22" spans="1:11" ht="29.25" customHeight="1" x14ac:dyDescent="0.25">
      <c r="A22" s="289" t="s">
        <v>185</v>
      </c>
      <c r="B22" s="65">
        <v>17</v>
      </c>
      <c r="C22" s="65">
        <v>0</v>
      </c>
      <c r="D22" s="61">
        <v>0</v>
      </c>
      <c r="E22" s="65">
        <v>-3</v>
      </c>
      <c r="F22" s="61">
        <v>-15</v>
      </c>
      <c r="G22" s="65">
        <v>14</v>
      </c>
      <c r="H22" s="65">
        <v>-1</v>
      </c>
      <c r="I22" s="298">
        <v>-6.666666666666667</v>
      </c>
      <c r="J22" s="204">
        <v>-2</v>
      </c>
      <c r="K22" s="282">
        <v>-12.5</v>
      </c>
    </row>
    <row r="23" spans="1:11" ht="29.25" customHeight="1" x14ac:dyDescent="0.25">
      <c r="A23" s="289" t="s">
        <v>186</v>
      </c>
      <c r="B23" s="65">
        <v>12</v>
      </c>
      <c r="C23" s="65">
        <v>1</v>
      </c>
      <c r="D23" s="61">
        <v>9.0909090909090917</v>
      </c>
      <c r="E23" s="65">
        <v>0</v>
      </c>
      <c r="F23" s="61">
        <v>0</v>
      </c>
      <c r="G23" s="65">
        <v>6</v>
      </c>
      <c r="H23" s="65">
        <v>1</v>
      </c>
      <c r="I23" s="298">
        <v>20</v>
      </c>
      <c r="J23" s="204">
        <v>1</v>
      </c>
      <c r="K23" s="282">
        <v>20</v>
      </c>
    </row>
    <row r="24" spans="1:11" ht="29.25" customHeight="1" x14ac:dyDescent="0.25">
      <c r="A24" s="289" t="s">
        <v>187</v>
      </c>
      <c r="B24" s="65">
        <v>483</v>
      </c>
      <c r="C24" s="65">
        <v>-9</v>
      </c>
      <c r="D24" s="61">
        <v>-1.8292682926829269</v>
      </c>
      <c r="E24" s="65">
        <v>-36</v>
      </c>
      <c r="F24" s="61">
        <v>-6.9364161849710984</v>
      </c>
      <c r="G24" s="65">
        <v>384</v>
      </c>
      <c r="H24" s="65">
        <v>-1</v>
      </c>
      <c r="I24" s="298">
        <v>-0.25974025974025972</v>
      </c>
      <c r="J24" s="204">
        <v>-27</v>
      </c>
      <c r="K24" s="282">
        <v>-6.5693430656934311</v>
      </c>
    </row>
    <row r="25" spans="1:11" ht="29.25" customHeight="1" x14ac:dyDescent="0.25">
      <c r="A25" s="289" t="s">
        <v>188</v>
      </c>
      <c r="B25" s="65">
        <v>139</v>
      </c>
      <c r="C25" s="65">
        <v>2</v>
      </c>
      <c r="D25" s="61">
        <v>1.4598540145985401</v>
      </c>
      <c r="E25" s="65">
        <v>-22</v>
      </c>
      <c r="F25" s="61">
        <v>-13.664596273291925</v>
      </c>
      <c r="G25" s="65">
        <v>45</v>
      </c>
      <c r="H25" s="65">
        <v>1</v>
      </c>
      <c r="I25" s="298">
        <v>2.2727272727272729</v>
      </c>
      <c r="J25" s="204">
        <v>1</v>
      </c>
      <c r="K25" s="282">
        <v>2.2727272727272729</v>
      </c>
    </row>
    <row r="26" spans="1:11" ht="29.25" customHeight="1" x14ac:dyDescent="0.25">
      <c r="A26" s="289" t="s">
        <v>189</v>
      </c>
      <c r="B26" s="65">
        <v>16</v>
      </c>
      <c r="C26" s="65">
        <v>0</v>
      </c>
      <c r="D26" s="61">
        <v>0</v>
      </c>
      <c r="E26" s="65">
        <v>-3</v>
      </c>
      <c r="F26" s="61">
        <v>-15.789473684210526</v>
      </c>
      <c r="G26" s="65">
        <v>4</v>
      </c>
      <c r="H26" s="65">
        <v>-1</v>
      </c>
      <c r="I26" s="298">
        <v>-20</v>
      </c>
      <c r="J26" s="204">
        <v>-2</v>
      </c>
      <c r="K26" s="282">
        <v>-33.333333333333336</v>
      </c>
    </row>
    <row r="27" spans="1:11" ht="29.25" customHeight="1" x14ac:dyDescent="0.25">
      <c r="A27" s="289" t="s">
        <v>190</v>
      </c>
      <c r="B27" s="65">
        <v>61</v>
      </c>
      <c r="C27" s="65">
        <v>4</v>
      </c>
      <c r="D27" s="61">
        <v>7.0175438596491224</v>
      </c>
      <c r="E27" s="65">
        <v>12</v>
      </c>
      <c r="F27" s="61">
        <v>24.489795918367346</v>
      </c>
      <c r="G27" s="65">
        <v>48</v>
      </c>
      <c r="H27" s="65">
        <v>1</v>
      </c>
      <c r="I27" s="298">
        <v>2.1276595744680851</v>
      </c>
      <c r="J27" s="204">
        <v>10</v>
      </c>
      <c r="K27" s="282">
        <v>26.315789473684209</v>
      </c>
    </row>
    <row r="28" spans="1:11" ht="29.25" customHeight="1" x14ac:dyDescent="0.25">
      <c r="A28" s="289" t="s">
        <v>191</v>
      </c>
      <c r="B28" s="65">
        <v>72</v>
      </c>
      <c r="C28" s="65">
        <v>1</v>
      </c>
      <c r="D28" s="61">
        <v>1.408450704225352</v>
      </c>
      <c r="E28" s="65">
        <v>-4</v>
      </c>
      <c r="F28" s="61">
        <v>-5.2631578947368425</v>
      </c>
      <c r="G28" s="65">
        <v>55</v>
      </c>
      <c r="H28" s="65">
        <v>1</v>
      </c>
      <c r="I28" s="298">
        <v>1.8518518518518519</v>
      </c>
      <c r="J28" s="204">
        <v>-7</v>
      </c>
      <c r="K28" s="282">
        <v>-11.290322580645162</v>
      </c>
    </row>
    <row r="29" spans="1:11" ht="29.25" customHeight="1" x14ac:dyDescent="0.25">
      <c r="A29" s="258" t="s">
        <v>192</v>
      </c>
      <c r="B29" s="204">
        <v>13</v>
      </c>
      <c r="C29" s="204">
        <v>-1</v>
      </c>
      <c r="D29" s="282">
        <v>-7.1428571428571432</v>
      </c>
      <c r="E29" s="204">
        <v>-9</v>
      </c>
      <c r="F29" s="282">
        <v>-40.909090909090907</v>
      </c>
      <c r="G29" s="204">
        <v>9</v>
      </c>
      <c r="H29" s="204">
        <v>-1</v>
      </c>
      <c r="I29" s="282">
        <v>-10</v>
      </c>
      <c r="J29" s="204">
        <v>-6</v>
      </c>
      <c r="K29" s="282">
        <v>-40</v>
      </c>
    </row>
    <row r="30" spans="1:11" ht="29.25" customHeight="1" x14ac:dyDescent="0.25">
      <c r="A30" s="258" t="s">
        <v>193</v>
      </c>
      <c r="B30" s="204">
        <v>102</v>
      </c>
      <c r="C30" s="204">
        <v>-5</v>
      </c>
      <c r="D30" s="282">
        <v>-4.6728971962616823</v>
      </c>
      <c r="E30" s="204">
        <v>-1</v>
      </c>
      <c r="F30" s="282">
        <v>-0.970873786407767</v>
      </c>
      <c r="G30" s="204">
        <v>80</v>
      </c>
      <c r="H30" s="204">
        <v>-4</v>
      </c>
      <c r="I30" s="282">
        <v>-4.7619047619047619</v>
      </c>
      <c r="J30" s="204">
        <v>-5</v>
      </c>
      <c r="K30" s="282">
        <v>-5.882352941176471</v>
      </c>
    </row>
    <row r="31" spans="1:11" ht="29.25" customHeight="1" x14ac:dyDescent="0.25">
      <c r="A31" s="258" t="s">
        <v>194</v>
      </c>
      <c r="B31" s="204">
        <v>97</v>
      </c>
      <c r="C31" s="204">
        <v>3</v>
      </c>
      <c r="D31" s="282">
        <v>3.1914893617021276</v>
      </c>
      <c r="E31" s="204">
        <v>1</v>
      </c>
      <c r="F31" s="282">
        <v>1.0416666666666667</v>
      </c>
      <c r="G31" s="204">
        <v>81</v>
      </c>
      <c r="H31" s="204">
        <v>1</v>
      </c>
      <c r="I31" s="282">
        <v>1.25</v>
      </c>
      <c r="J31" s="204">
        <v>5</v>
      </c>
      <c r="K31" s="282">
        <v>6.5789473684210522</v>
      </c>
    </row>
    <row r="32" spans="1:11" ht="29.25" customHeight="1" x14ac:dyDescent="0.25">
      <c r="A32" s="258" t="s">
        <v>195</v>
      </c>
      <c r="B32" s="204">
        <v>459</v>
      </c>
      <c r="C32" s="204">
        <v>-15</v>
      </c>
      <c r="D32" s="282">
        <v>-3.1645569620253164</v>
      </c>
      <c r="E32" s="204">
        <v>-52</v>
      </c>
      <c r="F32" s="282">
        <v>-10.176125244618396</v>
      </c>
      <c r="G32" s="204">
        <v>356</v>
      </c>
      <c r="H32" s="204">
        <v>-10</v>
      </c>
      <c r="I32" s="282">
        <v>-2.7322404371584699</v>
      </c>
      <c r="J32" s="204">
        <v>-50</v>
      </c>
      <c r="K32" s="282">
        <v>-12.315270935960591</v>
      </c>
    </row>
    <row r="33" spans="1:11" ht="29.25" customHeight="1" x14ac:dyDescent="0.25">
      <c r="A33" s="258" t="s">
        <v>196</v>
      </c>
      <c r="B33" s="204">
        <v>10</v>
      </c>
      <c r="C33" s="204">
        <v>-1</v>
      </c>
      <c r="D33" s="282">
        <v>-9.0909090909090917</v>
      </c>
      <c r="E33" s="204">
        <v>0</v>
      </c>
      <c r="F33" s="282">
        <v>0</v>
      </c>
      <c r="G33" s="204">
        <v>6</v>
      </c>
      <c r="H33" s="204">
        <v>0</v>
      </c>
      <c r="I33" s="282">
        <v>0</v>
      </c>
      <c r="J33" s="204">
        <v>1</v>
      </c>
      <c r="K33" s="282">
        <v>20</v>
      </c>
    </row>
    <row r="34" spans="1:11" ht="29.25" customHeight="1" x14ac:dyDescent="0.25">
      <c r="A34" s="258" t="s">
        <v>197</v>
      </c>
      <c r="B34" s="204">
        <v>120</v>
      </c>
      <c r="C34" s="204">
        <v>1</v>
      </c>
      <c r="D34" s="282">
        <v>0.84033613445378152</v>
      </c>
      <c r="E34" s="204">
        <v>-14</v>
      </c>
      <c r="F34" s="282">
        <v>-10.447761194029852</v>
      </c>
      <c r="G34" s="204">
        <v>84</v>
      </c>
      <c r="H34" s="204">
        <v>3</v>
      </c>
      <c r="I34" s="282">
        <v>3.7037037037037037</v>
      </c>
      <c r="J34" s="204">
        <v>-10</v>
      </c>
      <c r="K34" s="282">
        <v>-10.638297872340425</v>
      </c>
    </row>
    <row r="35" spans="1:11" ht="29.25" customHeight="1" x14ac:dyDescent="0.25">
      <c r="A35" s="258" t="s">
        <v>198</v>
      </c>
      <c r="B35" s="204">
        <v>118</v>
      </c>
      <c r="C35" s="204">
        <v>1</v>
      </c>
      <c r="D35" s="282">
        <v>0.85470085470085466</v>
      </c>
      <c r="E35" s="204">
        <v>3</v>
      </c>
      <c r="F35" s="282">
        <v>2.6086956521739131</v>
      </c>
      <c r="G35" s="204">
        <v>73</v>
      </c>
      <c r="H35" s="204">
        <v>1</v>
      </c>
      <c r="I35" s="282">
        <v>1.3888888888888888</v>
      </c>
      <c r="J35" s="204">
        <v>7</v>
      </c>
      <c r="K35" s="282">
        <v>10.606060606060606</v>
      </c>
    </row>
    <row r="36" spans="1:11" ht="29.25" customHeight="1" x14ac:dyDescent="0.25">
      <c r="A36" s="258" t="s">
        <v>199</v>
      </c>
      <c r="B36" s="204">
        <v>135</v>
      </c>
      <c r="C36" s="204">
        <v>-4</v>
      </c>
      <c r="D36" s="282">
        <v>-2.8776978417266186</v>
      </c>
      <c r="E36" s="204">
        <v>-21</v>
      </c>
      <c r="F36" s="282">
        <v>-13.461538461538462</v>
      </c>
      <c r="G36" s="204">
        <v>104</v>
      </c>
      <c r="H36" s="204">
        <v>-5</v>
      </c>
      <c r="I36" s="282">
        <v>-4.5871559633027523</v>
      </c>
      <c r="J36" s="204">
        <v>-22</v>
      </c>
      <c r="K36" s="282">
        <v>-17.460317460317459</v>
      </c>
    </row>
    <row r="37" spans="1:11" ht="29.25" customHeight="1" x14ac:dyDescent="0.25">
      <c r="A37" s="258" t="s">
        <v>200</v>
      </c>
      <c r="B37" s="204">
        <v>125</v>
      </c>
      <c r="C37" s="204">
        <v>-2</v>
      </c>
      <c r="D37" s="282">
        <v>-1.5748031496062993</v>
      </c>
      <c r="E37" s="204">
        <v>-16</v>
      </c>
      <c r="F37" s="282">
        <v>-11.347517730496454</v>
      </c>
      <c r="G37" s="204">
        <v>91</v>
      </c>
      <c r="H37" s="204">
        <v>-1</v>
      </c>
      <c r="I37" s="282">
        <v>-1.0869565217391304</v>
      </c>
      <c r="J37" s="204">
        <v>-15</v>
      </c>
      <c r="K37" s="282">
        <v>-14.150943396226415</v>
      </c>
    </row>
    <row r="38" spans="1:11" ht="29.25" customHeight="1" x14ac:dyDescent="0.25">
      <c r="A38" s="258" t="s">
        <v>201</v>
      </c>
      <c r="B38" s="204">
        <v>123</v>
      </c>
      <c r="C38" s="204">
        <v>-4</v>
      </c>
      <c r="D38" s="282">
        <v>-3.1496062992125986</v>
      </c>
      <c r="E38" s="204">
        <v>-33</v>
      </c>
      <c r="F38" s="282">
        <v>-21.153846153846153</v>
      </c>
      <c r="G38" s="204">
        <v>90</v>
      </c>
      <c r="H38" s="204">
        <v>-2</v>
      </c>
      <c r="I38" s="282">
        <v>-2.1739130434782608</v>
      </c>
      <c r="J38" s="204">
        <v>-20</v>
      </c>
      <c r="K38" s="282">
        <v>-18.181818181818183</v>
      </c>
    </row>
    <row r="39" spans="1:11" ht="29.25" customHeight="1" x14ac:dyDescent="0.25">
      <c r="A39" s="258" t="s">
        <v>202</v>
      </c>
      <c r="B39" s="204">
        <v>477</v>
      </c>
      <c r="C39" s="204">
        <v>6</v>
      </c>
      <c r="D39" s="282">
        <v>1.2738853503184713</v>
      </c>
      <c r="E39" s="204">
        <v>-34</v>
      </c>
      <c r="F39" s="282">
        <v>-6.6536203522504893</v>
      </c>
      <c r="G39" s="204">
        <v>365</v>
      </c>
      <c r="H39" s="204">
        <v>7</v>
      </c>
      <c r="I39" s="282">
        <v>1.9553072625698324</v>
      </c>
      <c r="J39" s="204">
        <v>-34</v>
      </c>
      <c r="K39" s="282">
        <v>-8.5213032581453643</v>
      </c>
    </row>
    <row r="40" spans="1:11" ht="29.25" customHeight="1" x14ac:dyDescent="0.25">
      <c r="A40" s="258" t="s">
        <v>203</v>
      </c>
      <c r="B40" s="204">
        <v>145</v>
      </c>
      <c r="C40" s="204">
        <v>5</v>
      </c>
      <c r="D40" s="282">
        <v>3.5714285714285716</v>
      </c>
      <c r="E40" s="204">
        <v>7</v>
      </c>
      <c r="F40" s="282">
        <v>5.0724637681159424</v>
      </c>
      <c r="G40" s="204">
        <v>98</v>
      </c>
      <c r="H40" s="204">
        <v>8</v>
      </c>
      <c r="I40" s="282">
        <v>8.8888888888888893</v>
      </c>
      <c r="J40" s="204">
        <v>6</v>
      </c>
      <c r="K40" s="282">
        <v>6.5217391304347823</v>
      </c>
    </row>
    <row r="41" spans="1:11" ht="29.25" customHeight="1" x14ac:dyDescent="0.25">
      <c r="A41" s="258" t="s">
        <v>204</v>
      </c>
      <c r="B41" s="204">
        <v>126</v>
      </c>
      <c r="C41" s="204">
        <v>0</v>
      </c>
      <c r="D41" s="282">
        <v>0</v>
      </c>
      <c r="E41" s="204">
        <v>9</v>
      </c>
      <c r="F41" s="282">
        <v>7.6923076923076925</v>
      </c>
      <c r="G41" s="204">
        <v>87</v>
      </c>
      <c r="H41" s="204">
        <v>-1</v>
      </c>
      <c r="I41" s="282">
        <v>-1.1363636363636365</v>
      </c>
      <c r="J41" s="204">
        <v>6</v>
      </c>
      <c r="K41" s="282">
        <v>7.4074074074074074</v>
      </c>
    </row>
    <row r="42" spans="1:11" ht="29.25" customHeight="1" x14ac:dyDescent="0.25">
      <c r="A42" s="258" t="s">
        <v>205</v>
      </c>
      <c r="B42" s="204">
        <v>212</v>
      </c>
      <c r="C42" s="204">
        <v>-3</v>
      </c>
      <c r="D42" s="282">
        <v>-1.3953488372093024</v>
      </c>
      <c r="E42" s="204">
        <v>20</v>
      </c>
      <c r="F42" s="282">
        <v>10.416666666666666</v>
      </c>
      <c r="G42" s="204">
        <v>143</v>
      </c>
      <c r="H42" s="204">
        <v>-2</v>
      </c>
      <c r="I42" s="282">
        <v>-1.3793103448275863</v>
      </c>
      <c r="J42" s="204">
        <v>12</v>
      </c>
      <c r="K42" s="282">
        <v>9.1603053435114496</v>
      </c>
    </row>
    <row r="43" spans="1:11" ht="29.25" customHeight="1" x14ac:dyDescent="0.25">
      <c r="A43" s="289" t="s">
        <v>206</v>
      </c>
      <c r="B43" s="65">
        <v>213</v>
      </c>
      <c r="C43" s="65">
        <v>2</v>
      </c>
      <c r="D43" s="61">
        <v>0.94786729857819907</v>
      </c>
      <c r="E43" s="65">
        <v>-22</v>
      </c>
      <c r="F43" s="61">
        <v>-9.3617021276595747</v>
      </c>
      <c r="G43" s="65">
        <v>130</v>
      </c>
      <c r="H43" s="65">
        <v>1</v>
      </c>
      <c r="I43" s="61">
        <v>0.77519379844961245</v>
      </c>
      <c r="J43" s="65">
        <v>-11</v>
      </c>
      <c r="K43" s="61">
        <v>-7.8014184397163122</v>
      </c>
    </row>
    <row r="44" spans="1:11" ht="29.25" customHeight="1" x14ac:dyDescent="0.25">
      <c r="A44" s="289" t="s">
        <v>207</v>
      </c>
      <c r="B44" s="65">
        <v>90</v>
      </c>
      <c r="C44" s="65">
        <v>-2</v>
      </c>
      <c r="D44" s="61">
        <v>-2.1739130434782608</v>
      </c>
      <c r="E44" s="65">
        <v>-23</v>
      </c>
      <c r="F44" s="61">
        <v>-20.353982300884955</v>
      </c>
      <c r="G44" s="65">
        <v>34</v>
      </c>
      <c r="H44" s="65">
        <v>1</v>
      </c>
      <c r="I44" s="61">
        <v>3.0303030303030303</v>
      </c>
      <c r="J44" s="65">
        <v>-8</v>
      </c>
      <c r="K44" s="61">
        <v>-19.047619047619047</v>
      </c>
    </row>
    <row r="45" spans="1:11" ht="29.25" customHeight="1" x14ac:dyDescent="0.25">
      <c r="A45" s="289" t="s">
        <v>208</v>
      </c>
      <c r="B45" s="65">
        <v>182</v>
      </c>
      <c r="C45" s="65">
        <v>-1</v>
      </c>
      <c r="D45" s="61">
        <v>-0.54644808743169404</v>
      </c>
      <c r="E45" s="65">
        <v>-12</v>
      </c>
      <c r="F45" s="61">
        <v>-6.1855670103092786</v>
      </c>
      <c r="G45" s="65">
        <v>140</v>
      </c>
      <c r="H45" s="65">
        <v>2</v>
      </c>
      <c r="I45" s="61">
        <v>1.4492753623188406</v>
      </c>
      <c r="J45" s="65">
        <v>-9</v>
      </c>
      <c r="K45" s="61">
        <v>-6.0402684563758386</v>
      </c>
    </row>
    <row r="46" spans="1:11" ht="29.25" customHeight="1" x14ac:dyDescent="0.25">
      <c r="A46" s="289" t="s">
        <v>209</v>
      </c>
      <c r="B46" s="65">
        <v>174</v>
      </c>
      <c r="C46" s="65">
        <v>2</v>
      </c>
      <c r="D46" s="61">
        <v>1.1627906976744187</v>
      </c>
      <c r="E46" s="65">
        <v>-21</v>
      </c>
      <c r="F46" s="61">
        <v>-10.76923076923077</v>
      </c>
      <c r="G46" s="65">
        <v>123</v>
      </c>
      <c r="H46" s="65">
        <v>0</v>
      </c>
      <c r="I46" s="61">
        <v>0</v>
      </c>
      <c r="J46" s="65">
        <v>-11</v>
      </c>
      <c r="K46" s="61">
        <v>-8.2089552238805972</v>
      </c>
    </row>
    <row r="47" spans="1:11" ht="29.25" customHeight="1" x14ac:dyDescent="0.25">
      <c r="A47" s="289" t="s">
        <v>210</v>
      </c>
      <c r="B47" s="65">
        <v>201</v>
      </c>
      <c r="C47" s="65">
        <v>-4</v>
      </c>
      <c r="D47" s="61">
        <v>-1.9512195121951219</v>
      </c>
      <c r="E47" s="65">
        <v>-4</v>
      </c>
      <c r="F47" s="61">
        <v>-1.9512195121951219</v>
      </c>
      <c r="G47" s="65">
        <v>135</v>
      </c>
      <c r="H47" s="65">
        <v>-5</v>
      </c>
      <c r="I47" s="61">
        <v>-3.5714285714285716</v>
      </c>
      <c r="J47" s="65">
        <v>-8</v>
      </c>
      <c r="K47" s="61">
        <v>-5.5944055944055942</v>
      </c>
    </row>
    <row r="48" spans="1:11" ht="29.25" customHeight="1" x14ac:dyDescent="0.25">
      <c r="A48" s="289" t="s">
        <v>211</v>
      </c>
      <c r="B48" s="65">
        <v>27</v>
      </c>
      <c r="C48" s="65">
        <v>-2</v>
      </c>
      <c r="D48" s="61">
        <v>-6.8965517241379306</v>
      </c>
      <c r="E48" s="65">
        <v>-11</v>
      </c>
      <c r="F48" s="61">
        <v>-28.94736842105263</v>
      </c>
      <c r="G48" s="65">
        <v>20</v>
      </c>
      <c r="H48" s="65">
        <v>-2</v>
      </c>
      <c r="I48" s="61">
        <v>-9.0909090909090917</v>
      </c>
      <c r="J48" s="65">
        <v>-6</v>
      </c>
      <c r="K48" s="61">
        <v>-23.076923076923077</v>
      </c>
    </row>
    <row r="49" spans="1:11" ht="29.25" customHeight="1" x14ac:dyDescent="0.25">
      <c r="A49" s="289" t="s">
        <v>212</v>
      </c>
      <c r="B49" s="65">
        <v>14</v>
      </c>
      <c r="C49" s="65">
        <v>-3</v>
      </c>
      <c r="D49" s="61">
        <v>-17.647058823529413</v>
      </c>
      <c r="E49" s="65">
        <v>-10</v>
      </c>
      <c r="F49" s="61">
        <v>-41.666666666666664</v>
      </c>
      <c r="G49" s="65">
        <v>7</v>
      </c>
      <c r="H49" s="65">
        <v>-2</v>
      </c>
      <c r="I49" s="61">
        <v>-22.222222222222221</v>
      </c>
      <c r="J49" s="65">
        <v>-7</v>
      </c>
      <c r="K49" s="61">
        <v>-50</v>
      </c>
    </row>
    <row r="50" spans="1:11" ht="29.25" customHeight="1" x14ac:dyDescent="0.25">
      <c r="A50" s="289" t="s">
        <v>213</v>
      </c>
      <c r="B50" s="65">
        <v>14</v>
      </c>
      <c r="C50" s="65">
        <v>1</v>
      </c>
      <c r="D50" s="61">
        <v>7.6923076923076925</v>
      </c>
      <c r="E50" s="65">
        <v>3</v>
      </c>
      <c r="F50" s="61">
        <v>27.272727272727273</v>
      </c>
      <c r="G50" s="65">
        <v>12</v>
      </c>
      <c r="H50" s="65">
        <v>1</v>
      </c>
      <c r="I50" s="61">
        <v>9.0909090909090917</v>
      </c>
      <c r="J50" s="65">
        <v>4</v>
      </c>
      <c r="K50" s="61">
        <v>50</v>
      </c>
    </row>
    <row r="51" spans="1:11" ht="29.25" customHeight="1" x14ac:dyDescent="0.25">
      <c r="A51" s="289" t="s">
        <v>214</v>
      </c>
      <c r="B51" s="65">
        <v>472</v>
      </c>
      <c r="C51" s="65">
        <v>-10</v>
      </c>
      <c r="D51" s="61">
        <v>-2.0746887966804981</v>
      </c>
      <c r="E51" s="65">
        <v>-47</v>
      </c>
      <c r="F51" s="61">
        <v>-9.0558766859344892</v>
      </c>
      <c r="G51" s="65">
        <v>365</v>
      </c>
      <c r="H51" s="65">
        <v>-4</v>
      </c>
      <c r="I51" s="61">
        <v>-1.084010840108401</v>
      </c>
      <c r="J51" s="65">
        <v>-46</v>
      </c>
      <c r="K51" s="61">
        <v>-11.192214111922141</v>
      </c>
    </row>
    <row r="52" spans="1:11" ht="29.25" customHeight="1" x14ac:dyDescent="0.25">
      <c r="A52" s="289" t="s">
        <v>215</v>
      </c>
      <c r="B52" s="65">
        <v>7</v>
      </c>
      <c r="C52" s="65">
        <v>0</v>
      </c>
      <c r="D52" s="61">
        <v>0</v>
      </c>
      <c r="E52" s="65">
        <v>-3</v>
      </c>
      <c r="F52" s="61">
        <v>-30</v>
      </c>
      <c r="G52" s="65">
        <v>5</v>
      </c>
      <c r="H52" s="65">
        <v>0</v>
      </c>
      <c r="I52" s="61">
        <v>0</v>
      </c>
      <c r="J52" s="65">
        <v>-1</v>
      </c>
      <c r="K52" s="61">
        <v>-16.666666666666668</v>
      </c>
    </row>
    <row r="53" spans="1:11" ht="12.6" customHeight="1" x14ac:dyDescent="0.25">
      <c r="A53" s="257" t="s">
        <v>87</v>
      </c>
      <c r="B53" s="295">
        <v>7366</v>
      </c>
      <c r="C53" s="295">
        <v>-26</v>
      </c>
      <c r="D53" s="296">
        <v>-0.35173160173160173</v>
      </c>
      <c r="E53" s="295">
        <v>-122</v>
      </c>
      <c r="F53" s="296">
        <v>-1.6292735042735043</v>
      </c>
      <c r="G53" s="295">
        <v>5975</v>
      </c>
      <c r="H53" s="295">
        <v>-3</v>
      </c>
      <c r="I53" s="296">
        <v>-5.0184008029441285E-2</v>
      </c>
      <c r="J53" s="295">
        <v>-218</v>
      </c>
      <c r="K53" s="297">
        <v>-3.5201033424834489</v>
      </c>
    </row>
    <row r="54" spans="1:11" ht="15.75" customHeight="1" x14ac:dyDescent="0.25">
      <c r="A54" s="138" t="s">
        <v>217</v>
      </c>
      <c r="B54" s="204">
        <v>2911</v>
      </c>
      <c r="C54" s="204">
        <v>-22</v>
      </c>
      <c r="D54" s="282">
        <v>-0.75008523695874529</v>
      </c>
      <c r="E54" s="204">
        <v>-110</v>
      </c>
      <c r="F54" s="282">
        <v>-3.6411784177424695</v>
      </c>
      <c r="G54" s="204">
        <v>2407</v>
      </c>
      <c r="H54" s="204">
        <v>-8</v>
      </c>
      <c r="I54" s="282">
        <v>-0.33126293995859213</v>
      </c>
      <c r="J54" s="204">
        <v>-137</v>
      </c>
      <c r="K54" s="282">
        <v>-5.3852201257861632</v>
      </c>
    </row>
    <row r="55" spans="1:11" ht="15.75" customHeight="1" x14ac:dyDescent="0.25">
      <c r="A55" s="138" t="s">
        <v>218</v>
      </c>
      <c r="B55" s="204">
        <v>347</v>
      </c>
      <c r="C55" s="204">
        <v>-4</v>
      </c>
      <c r="D55" s="282">
        <v>-1.1396011396011396</v>
      </c>
      <c r="E55" s="204">
        <v>-16</v>
      </c>
      <c r="F55" s="282">
        <v>-4.4077134986225897</v>
      </c>
      <c r="G55" s="204">
        <v>275</v>
      </c>
      <c r="H55" s="204">
        <v>-5</v>
      </c>
      <c r="I55" s="282">
        <v>-1.7857142857142858</v>
      </c>
      <c r="J55" s="204">
        <v>-5</v>
      </c>
      <c r="K55" s="282">
        <v>-1.7857142857142858</v>
      </c>
    </row>
    <row r="56" spans="1:11" ht="15.75" customHeight="1" x14ac:dyDescent="0.25">
      <c r="A56" s="142" t="s">
        <v>219</v>
      </c>
      <c r="B56" s="204">
        <v>4108</v>
      </c>
      <c r="C56" s="204">
        <v>0</v>
      </c>
      <c r="D56" s="282">
        <v>0</v>
      </c>
      <c r="E56" s="204">
        <v>4</v>
      </c>
      <c r="F56" s="282">
        <v>9.7465886939571145E-2</v>
      </c>
      <c r="G56" s="204">
        <v>3293</v>
      </c>
      <c r="H56" s="204">
        <v>10</v>
      </c>
      <c r="I56" s="282">
        <v>0.3045994517209869</v>
      </c>
      <c r="J56" s="204">
        <v>-76</v>
      </c>
      <c r="K56" s="282">
        <v>-2.2558622736717129</v>
      </c>
    </row>
    <row r="57" spans="1:11" ht="12.6" customHeight="1" x14ac:dyDescent="0.25">
      <c r="A57" s="257" t="s">
        <v>88</v>
      </c>
      <c r="B57" s="295">
        <v>39370</v>
      </c>
      <c r="C57" s="295">
        <v>-61</v>
      </c>
      <c r="D57" s="296">
        <v>-0.1547006162663894</v>
      </c>
      <c r="E57" s="295">
        <v>-515</v>
      </c>
      <c r="F57" s="296">
        <v>-1.2912122351761315</v>
      </c>
      <c r="G57" s="295">
        <v>28910</v>
      </c>
      <c r="H57" s="295">
        <v>-8</v>
      </c>
      <c r="I57" s="296">
        <v>-2.7664430458537934E-2</v>
      </c>
      <c r="J57" s="295">
        <v>-860</v>
      </c>
      <c r="K57" s="297">
        <v>-2.888814242526033</v>
      </c>
    </row>
    <row r="58" spans="1:11" ht="31.5" customHeight="1" x14ac:dyDescent="0.25">
      <c r="A58" s="258" t="s">
        <v>220</v>
      </c>
      <c r="B58" s="204">
        <v>1039</v>
      </c>
      <c r="C58" s="204">
        <v>-12</v>
      </c>
      <c r="D58" s="282">
        <v>-1.1417697431018079</v>
      </c>
      <c r="E58" s="204">
        <v>-64</v>
      </c>
      <c r="F58" s="282">
        <v>-5.8023572076155938</v>
      </c>
      <c r="G58" s="204">
        <v>808</v>
      </c>
      <c r="H58" s="204">
        <v>-14</v>
      </c>
      <c r="I58" s="282">
        <v>-1.7031630170316301</v>
      </c>
      <c r="J58" s="204">
        <v>-75</v>
      </c>
      <c r="K58" s="282">
        <v>-8.4937712344280865</v>
      </c>
    </row>
    <row r="59" spans="1:11" ht="31.5" customHeight="1" x14ac:dyDescent="0.25">
      <c r="A59" s="258" t="s">
        <v>221</v>
      </c>
      <c r="B59" s="204">
        <v>2314</v>
      </c>
      <c r="C59" s="204">
        <v>-18</v>
      </c>
      <c r="D59" s="282">
        <v>-0.77186963979416812</v>
      </c>
      <c r="E59" s="204">
        <v>27</v>
      </c>
      <c r="F59" s="282">
        <v>1.180585920419764</v>
      </c>
      <c r="G59" s="204">
        <v>1777</v>
      </c>
      <c r="H59" s="204">
        <v>-30</v>
      </c>
      <c r="I59" s="282">
        <v>-1.6602102933038185</v>
      </c>
      <c r="J59" s="204">
        <v>-5</v>
      </c>
      <c r="K59" s="282">
        <v>-0.28058361391694725</v>
      </c>
    </row>
    <row r="60" spans="1:11" ht="31.5" customHeight="1" x14ac:dyDescent="0.25">
      <c r="A60" s="258" t="s">
        <v>222</v>
      </c>
      <c r="B60" s="204">
        <v>3409</v>
      </c>
      <c r="C60" s="204">
        <v>-1</v>
      </c>
      <c r="D60" s="282">
        <v>-2.932551319648094E-2</v>
      </c>
      <c r="E60" s="204">
        <v>-110</v>
      </c>
      <c r="F60" s="282">
        <v>-3.1258880363739698</v>
      </c>
      <c r="G60" s="204">
        <v>2778</v>
      </c>
      <c r="H60" s="204">
        <v>10</v>
      </c>
      <c r="I60" s="282">
        <v>0.36127167630057805</v>
      </c>
      <c r="J60" s="204">
        <v>-99</v>
      </c>
      <c r="K60" s="282">
        <v>-3.441084462982273</v>
      </c>
    </row>
    <row r="61" spans="1:11" ht="31.5" customHeight="1" x14ac:dyDescent="0.25">
      <c r="A61" s="258" t="s">
        <v>223</v>
      </c>
      <c r="B61" s="204">
        <v>1715</v>
      </c>
      <c r="C61" s="204">
        <v>24</v>
      </c>
      <c r="D61" s="282">
        <v>1.4192785334121822</v>
      </c>
      <c r="E61" s="204">
        <v>53</v>
      </c>
      <c r="F61" s="282">
        <v>3.1889290012033693</v>
      </c>
      <c r="G61" s="204">
        <v>1339</v>
      </c>
      <c r="H61" s="204">
        <v>14</v>
      </c>
      <c r="I61" s="282">
        <v>1.0566037735849056</v>
      </c>
      <c r="J61" s="204">
        <v>37</v>
      </c>
      <c r="K61" s="282">
        <v>2.8417818740399388</v>
      </c>
    </row>
    <row r="62" spans="1:11" ht="31.5" customHeight="1" x14ac:dyDescent="0.25">
      <c r="A62" s="258" t="s">
        <v>224</v>
      </c>
      <c r="B62" s="204">
        <v>153</v>
      </c>
      <c r="C62" s="204">
        <v>7</v>
      </c>
      <c r="D62" s="282">
        <v>4.7945205479452051</v>
      </c>
      <c r="E62" s="204">
        <v>-1</v>
      </c>
      <c r="F62" s="282">
        <v>-0.64935064935064934</v>
      </c>
      <c r="G62" s="204">
        <v>117</v>
      </c>
      <c r="H62" s="204">
        <v>8</v>
      </c>
      <c r="I62" s="282">
        <v>7.3394495412844041</v>
      </c>
      <c r="J62" s="204">
        <v>4</v>
      </c>
      <c r="K62" s="282">
        <v>3.5398230088495577</v>
      </c>
    </row>
    <row r="63" spans="1:11" ht="31.5" customHeight="1" x14ac:dyDescent="0.25">
      <c r="A63" s="258" t="s">
        <v>225</v>
      </c>
      <c r="B63" s="204">
        <v>119</v>
      </c>
      <c r="C63" s="204">
        <v>-2</v>
      </c>
      <c r="D63" s="282">
        <v>-1.6528925619834711</v>
      </c>
      <c r="E63" s="204">
        <v>-36</v>
      </c>
      <c r="F63" s="282">
        <v>-23.225806451612904</v>
      </c>
      <c r="G63" s="204">
        <v>52</v>
      </c>
      <c r="H63" s="204">
        <v>3</v>
      </c>
      <c r="I63" s="282">
        <v>6.1224489795918364</v>
      </c>
      <c r="J63" s="204">
        <v>-10</v>
      </c>
      <c r="K63" s="282">
        <v>-16.129032258064516</v>
      </c>
    </row>
    <row r="64" spans="1:11" ht="31.5" customHeight="1" x14ac:dyDescent="0.25">
      <c r="A64" s="258" t="s">
        <v>226</v>
      </c>
      <c r="B64" s="204">
        <v>650</v>
      </c>
      <c r="C64" s="204">
        <v>0</v>
      </c>
      <c r="D64" s="282">
        <v>0</v>
      </c>
      <c r="E64" s="204">
        <v>18</v>
      </c>
      <c r="F64" s="282">
        <v>2.8481012658227849</v>
      </c>
      <c r="G64" s="204">
        <v>487</v>
      </c>
      <c r="H64" s="204">
        <v>-1</v>
      </c>
      <c r="I64" s="282">
        <v>-0.20491803278688525</v>
      </c>
      <c r="J64" s="204">
        <v>-3</v>
      </c>
      <c r="K64" s="282">
        <v>-0.61224489795918369</v>
      </c>
    </row>
    <row r="65" spans="1:11" ht="31.5" customHeight="1" x14ac:dyDescent="0.25">
      <c r="A65" s="258" t="s">
        <v>227</v>
      </c>
      <c r="B65" s="204">
        <v>509</v>
      </c>
      <c r="C65" s="204">
        <v>-3</v>
      </c>
      <c r="D65" s="282">
        <v>-0.5859375</v>
      </c>
      <c r="E65" s="204">
        <v>48</v>
      </c>
      <c r="F65" s="282">
        <v>10.412147505422993</v>
      </c>
      <c r="G65" s="204">
        <v>412</v>
      </c>
      <c r="H65" s="204">
        <v>5</v>
      </c>
      <c r="I65" s="282">
        <v>1.2285012285012284</v>
      </c>
      <c r="J65" s="204">
        <v>30</v>
      </c>
      <c r="K65" s="282">
        <v>7.8534031413612562</v>
      </c>
    </row>
    <row r="66" spans="1:11" ht="31.5" customHeight="1" x14ac:dyDescent="0.25">
      <c r="A66" s="258" t="s">
        <v>228</v>
      </c>
      <c r="B66" s="204">
        <v>283</v>
      </c>
      <c r="C66" s="204">
        <v>3</v>
      </c>
      <c r="D66" s="282">
        <v>1.0714285714285714</v>
      </c>
      <c r="E66" s="204">
        <v>-13</v>
      </c>
      <c r="F66" s="282">
        <v>-4.3918918918918921</v>
      </c>
      <c r="G66" s="204">
        <v>207</v>
      </c>
      <c r="H66" s="204">
        <v>2</v>
      </c>
      <c r="I66" s="282">
        <v>0.97560975609756095</v>
      </c>
      <c r="J66" s="204">
        <v>-11</v>
      </c>
      <c r="K66" s="282">
        <v>-5.0458715596330279</v>
      </c>
    </row>
    <row r="67" spans="1:11" ht="31.5" customHeight="1" x14ac:dyDescent="0.25">
      <c r="A67" s="258" t="s">
        <v>229</v>
      </c>
      <c r="B67" s="204">
        <v>3124</v>
      </c>
      <c r="C67" s="204">
        <v>15</v>
      </c>
      <c r="D67" s="282">
        <v>0.48247024766806046</v>
      </c>
      <c r="E67" s="204">
        <v>9</v>
      </c>
      <c r="F67" s="282">
        <v>0.28892455858747995</v>
      </c>
      <c r="G67" s="204">
        <v>2484</v>
      </c>
      <c r="H67" s="204">
        <v>5</v>
      </c>
      <c r="I67" s="282">
        <v>0.20169423154497781</v>
      </c>
      <c r="J67" s="204">
        <v>-93</v>
      </c>
      <c r="K67" s="282">
        <v>-3.6088474970896391</v>
      </c>
    </row>
    <row r="68" spans="1:11" ht="31.5" customHeight="1" x14ac:dyDescent="0.25">
      <c r="A68" s="258" t="s">
        <v>230</v>
      </c>
      <c r="B68" s="204">
        <v>244</v>
      </c>
      <c r="C68" s="204">
        <v>1</v>
      </c>
      <c r="D68" s="282">
        <v>0.41152263374485598</v>
      </c>
      <c r="E68" s="204">
        <v>-2</v>
      </c>
      <c r="F68" s="282">
        <v>-0.81300813008130079</v>
      </c>
      <c r="G68" s="204">
        <v>185</v>
      </c>
      <c r="H68" s="204">
        <v>-3</v>
      </c>
      <c r="I68" s="282">
        <v>-1.5957446808510638</v>
      </c>
      <c r="J68" s="204">
        <v>-1</v>
      </c>
      <c r="K68" s="282">
        <v>-0.5376344086021505</v>
      </c>
    </row>
    <row r="69" spans="1:11" ht="31.5" customHeight="1" x14ac:dyDescent="0.25">
      <c r="A69" s="258" t="s">
        <v>231</v>
      </c>
      <c r="B69" s="204">
        <v>370</v>
      </c>
      <c r="C69" s="204">
        <v>-4</v>
      </c>
      <c r="D69" s="282">
        <v>-1.0695187165775402</v>
      </c>
      <c r="E69" s="204">
        <v>27</v>
      </c>
      <c r="F69" s="282">
        <v>7.8717201166180759</v>
      </c>
      <c r="G69" s="204">
        <v>296</v>
      </c>
      <c r="H69" s="204">
        <v>-11</v>
      </c>
      <c r="I69" s="282">
        <v>-3.5830618892508141</v>
      </c>
      <c r="J69" s="204">
        <v>20</v>
      </c>
      <c r="K69" s="282">
        <v>7.2463768115942031</v>
      </c>
    </row>
    <row r="70" spans="1:11" ht="31.5" customHeight="1" x14ac:dyDescent="0.25">
      <c r="A70" s="258" t="s">
        <v>232</v>
      </c>
      <c r="B70" s="204">
        <v>90</v>
      </c>
      <c r="C70" s="204">
        <v>3</v>
      </c>
      <c r="D70" s="282">
        <v>3.4482758620689653</v>
      </c>
      <c r="E70" s="204">
        <v>5</v>
      </c>
      <c r="F70" s="282">
        <v>5.882352941176471</v>
      </c>
      <c r="G70" s="204">
        <v>49</v>
      </c>
      <c r="H70" s="204">
        <v>-1</v>
      </c>
      <c r="I70" s="282">
        <v>-2</v>
      </c>
      <c r="J70" s="204">
        <v>-1</v>
      </c>
      <c r="K70" s="282">
        <v>-2</v>
      </c>
    </row>
    <row r="71" spans="1:11" ht="31.5" customHeight="1" x14ac:dyDescent="0.25">
      <c r="A71" s="258" t="s">
        <v>233</v>
      </c>
      <c r="B71" s="204">
        <v>557</v>
      </c>
      <c r="C71" s="204">
        <v>2</v>
      </c>
      <c r="D71" s="282">
        <v>0.36036036036036034</v>
      </c>
      <c r="E71" s="204">
        <v>-29</v>
      </c>
      <c r="F71" s="282">
        <v>-4.9488054607508536</v>
      </c>
      <c r="G71" s="204">
        <v>266</v>
      </c>
      <c r="H71" s="204">
        <v>12</v>
      </c>
      <c r="I71" s="282">
        <v>4.7244094488188972</v>
      </c>
      <c r="J71" s="204">
        <v>-6</v>
      </c>
      <c r="K71" s="282">
        <v>-2.2058823529411766</v>
      </c>
    </row>
    <row r="72" spans="1:11" ht="31.5" customHeight="1" x14ac:dyDescent="0.25">
      <c r="A72" s="258" t="s">
        <v>234</v>
      </c>
      <c r="B72" s="204">
        <v>1238</v>
      </c>
      <c r="C72" s="204">
        <v>3</v>
      </c>
      <c r="D72" s="282">
        <v>0.24291497975708501</v>
      </c>
      <c r="E72" s="204">
        <v>70</v>
      </c>
      <c r="F72" s="282">
        <v>5.993150684931507</v>
      </c>
      <c r="G72" s="204">
        <v>940</v>
      </c>
      <c r="H72" s="204">
        <v>7</v>
      </c>
      <c r="I72" s="282">
        <v>0.75026795284030012</v>
      </c>
      <c r="J72" s="204">
        <v>67</v>
      </c>
      <c r="K72" s="282">
        <v>7.6746849942726234</v>
      </c>
    </row>
    <row r="73" spans="1:11" ht="31.5" customHeight="1" x14ac:dyDescent="0.25">
      <c r="A73" s="258" t="s">
        <v>235</v>
      </c>
      <c r="B73" s="204">
        <v>193</v>
      </c>
      <c r="C73" s="204">
        <v>3</v>
      </c>
      <c r="D73" s="282">
        <v>1.5789473684210527</v>
      </c>
      <c r="E73" s="204">
        <v>-23</v>
      </c>
      <c r="F73" s="282">
        <v>-10.648148148148149</v>
      </c>
      <c r="G73" s="204">
        <v>143</v>
      </c>
      <c r="H73" s="204">
        <v>7</v>
      </c>
      <c r="I73" s="282">
        <v>5.1470588235294121</v>
      </c>
      <c r="J73" s="204">
        <v>-13</v>
      </c>
      <c r="K73" s="282">
        <v>-8.3333333333333339</v>
      </c>
    </row>
    <row r="74" spans="1:11" ht="31.5" customHeight="1" x14ac:dyDescent="0.25">
      <c r="A74" s="258" t="s">
        <v>236</v>
      </c>
      <c r="B74" s="204">
        <v>1220</v>
      </c>
      <c r="C74" s="204">
        <v>-2</v>
      </c>
      <c r="D74" s="282">
        <v>-0.16366612111292964</v>
      </c>
      <c r="E74" s="204">
        <v>-182</v>
      </c>
      <c r="F74" s="282">
        <v>-12.981455064194009</v>
      </c>
      <c r="G74" s="204">
        <v>299</v>
      </c>
      <c r="H74" s="204">
        <v>4</v>
      </c>
      <c r="I74" s="282">
        <v>1.3559322033898304</v>
      </c>
      <c r="J74" s="204">
        <v>-195</v>
      </c>
      <c r="K74" s="282">
        <v>-39.473684210526315</v>
      </c>
    </row>
    <row r="75" spans="1:11" ht="31.5" customHeight="1" x14ac:dyDescent="0.25">
      <c r="A75" s="258" t="s">
        <v>237</v>
      </c>
      <c r="B75" s="204">
        <v>171</v>
      </c>
      <c r="C75" s="204">
        <v>0</v>
      </c>
      <c r="D75" s="282">
        <v>0</v>
      </c>
      <c r="E75" s="204">
        <v>-15</v>
      </c>
      <c r="F75" s="282">
        <v>-8.064516129032258</v>
      </c>
      <c r="G75" s="204">
        <v>121</v>
      </c>
      <c r="H75" s="204">
        <v>-3</v>
      </c>
      <c r="I75" s="282">
        <v>-2.4193548387096775</v>
      </c>
      <c r="J75" s="204">
        <v>-8</v>
      </c>
      <c r="K75" s="282">
        <v>-6.2015503875968996</v>
      </c>
    </row>
    <row r="76" spans="1:11" ht="31.5" customHeight="1" x14ac:dyDescent="0.25">
      <c r="A76" s="258" t="s">
        <v>238</v>
      </c>
      <c r="B76" s="204">
        <v>243</v>
      </c>
      <c r="C76" s="204">
        <v>0</v>
      </c>
      <c r="D76" s="282">
        <v>0</v>
      </c>
      <c r="E76" s="204">
        <v>-23</v>
      </c>
      <c r="F76" s="282">
        <v>-8.6466165413533833</v>
      </c>
      <c r="G76" s="204">
        <v>176</v>
      </c>
      <c r="H76" s="204">
        <v>-2</v>
      </c>
      <c r="I76" s="282">
        <v>-1.1235955056179776</v>
      </c>
      <c r="J76" s="204">
        <v>-22</v>
      </c>
      <c r="K76" s="282">
        <v>-11.111111111111111</v>
      </c>
    </row>
    <row r="77" spans="1:11" ht="31.5" customHeight="1" x14ac:dyDescent="0.25">
      <c r="A77" s="258" t="s">
        <v>239</v>
      </c>
      <c r="B77" s="204">
        <v>457</v>
      </c>
      <c r="C77" s="204">
        <v>-4</v>
      </c>
      <c r="D77" s="282">
        <v>-0.86767895878524948</v>
      </c>
      <c r="E77" s="204">
        <v>4</v>
      </c>
      <c r="F77" s="282">
        <v>0.88300220750551872</v>
      </c>
      <c r="G77" s="204">
        <v>348</v>
      </c>
      <c r="H77" s="204">
        <v>0</v>
      </c>
      <c r="I77" s="282">
        <v>0</v>
      </c>
      <c r="J77" s="204">
        <v>3</v>
      </c>
      <c r="K77" s="282">
        <v>0.86956521739130432</v>
      </c>
    </row>
    <row r="78" spans="1:11" ht="31.5" customHeight="1" x14ac:dyDescent="0.25">
      <c r="A78" s="258" t="s">
        <v>240</v>
      </c>
      <c r="B78" s="204">
        <v>547</v>
      </c>
      <c r="C78" s="204">
        <v>3</v>
      </c>
      <c r="D78" s="282">
        <v>0.55147058823529416</v>
      </c>
      <c r="E78" s="204">
        <v>9</v>
      </c>
      <c r="F78" s="282">
        <v>1.6728624535315986</v>
      </c>
      <c r="G78" s="204">
        <v>418</v>
      </c>
      <c r="H78" s="204">
        <v>3</v>
      </c>
      <c r="I78" s="282">
        <v>0.72289156626506024</v>
      </c>
      <c r="J78" s="204">
        <v>1</v>
      </c>
      <c r="K78" s="282">
        <v>0.23980815347721823</v>
      </c>
    </row>
    <row r="79" spans="1:11" ht="31.5" customHeight="1" x14ac:dyDescent="0.25">
      <c r="A79" s="258" t="s">
        <v>241</v>
      </c>
      <c r="B79" s="204">
        <v>372</v>
      </c>
      <c r="C79" s="204">
        <v>2</v>
      </c>
      <c r="D79" s="282">
        <v>0.54054054054054057</v>
      </c>
      <c r="E79" s="204">
        <v>-10</v>
      </c>
      <c r="F79" s="282">
        <v>-2.6178010471204187</v>
      </c>
      <c r="G79" s="204">
        <v>259</v>
      </c>
      <c r="H79" s="204">
        <v>8</v>
      </c>
      <c r="I79" s="282">
        <v>3.1872509960159361</v>
      </c>
      <c r="J79" s="204">
        <v>-2</v>
      </c>
      <c r="K79" s="282">
        <v>-0.76628352490421459</v>
      </c>
    </row>
    <row r="80" spans="1:11" ht="31.5" customHeight="1" x14ac:dyDescent="0.25">
      <c r="A80" s="258" t="s">
        <v>242</v>
      </c>
      <c r="B80" s="204">
        <v>626</v>
      </c>
      <c r="C80" s="204">
        <v>-20</v>
      </c>
      <c r="D80" s="282">
        <v>-3.0959752321981426</v>
      </c>
      <c r="E80" s="204">
        <v>24</v>
      </c>
      <c r="F80" s="282">
        <v>3.9867109634551494</v>
      </c>
      <c r="G80" s="204">
        <v>438</v>
      </c>
      <c r="H80" s="204">
        <v>-9</v>
      </c>
      <c r="I80" s="282">
        <v>-2.0134228187919465</v>
      </c>
      <c r="J80" s="204">
        <v>17</v>
      </c>
      <c r="K80" s="282">
        <v>4.0380047505938244</v>
      </c>
    </row>
    <row r="81" spans="1:11" ht="31.5" customHeight="1" x14ac:dyDescent="0.25">
      <c r="A81" s="258" t="s">
        <v>243</v>
      </c>
      <c r="B81" s="204">
        <v>132</v>
      </c>
      <c r="C81" s="204">
        <v>-10</v>
      </c>
      <c r="D81" s="282">
        <v>-7.042253521126761</v>
      </c>
      <c r="E81" s="204">
        <v>5</v>
      </c>
      <c r="F81" s="282">
        <v>3.9370078740157481</v>
      </c>
      <c r="G81" s="204">
        <v>105</v>
      </c>
      <c r="H81" s="204">
        <v>-7</v>
      </c>
      <c r="I81" s="282">
        <v>-6.25</v>
      </c>
      <c r="J81" s="204">
        <v>14</v>
      </c>
      <c r="K81" s="282">
        <v>15.384615384615385</v>
      </c>
    </row>
    <row r="82" spans="1:11" ht="31.5" customHeight="1" x14ac:dyDescent="0.25">
      <c r="A82" s="258" t="s">
        <v>244</v>
      </c>
      <c r="B82" s="204">
        <v>596</v>
      </c>
      <c r="C82" s="204">
        <v>-3</v>
      </c>
      <c r="D82" s="282">
        <v>-0.5008347245409015</v>
      </c>
      <c r="E82" s="204">
        <v>12</v>
      </c>
      <c r="F82" s="282">
        <v>2.0547945205479454</v>
      </c>
      <c r="G82" s="204">
        <v>476</v>
      </c>
      <c r="H82" s="204">
        <v>-2</v>
      </c>
      <c r="I82" s="282">
        <v>-0.41841004184100417</v>
      </c>
      <c r="J82" s="204">
        <v>0</v>
      </c>
      <c r="K82" s="282">
        <v>0</v>
      </c>
    </row>
    <row r="83" spans="1:11" ht="31.5" customHeight="1" x14ac:dyDescent="0.25">
      <c r="A83" s="258" t="s">
        <v>245</v>
      </c>
      <c r="B83" s="204">
        <v>3413</v>
      </c>
      <c r="C83" s="204">
        <v>-35</v>
      </c>
      <c r="D83" s="282">
        <v>-1.0150812064965198</v>
      </c>
      <c r="E83" s="204">
        <v>-349</v>
      </c>
      <c r="F83" s="282">
        <v>-9.2769803296119093</v>
      </c>
      <c r="G83" s="204">
        <v>2218</v>
      </c>
      <c r="H83" s="204">
        <v>-14</v>
      </c>
      <c r="I83" s="282">
        <v>-0.62724014336917566</v>
      </c>
      <c r="J83" s="204">
        <v>-209</v>
      </c>
      <c r="K83" s="282">
        <v>-8.6114544705397602</v>
      </c>
    </row>
    <row r="84" spans="1:11" ht="31.5" customHeight="1" x14ac:dyDescent="0.25">
      <c r="A84" s="258" t="s">
        <v>246</v>
      </c>
      <c r="B84" s="204">
        <v>19</v>
      </c>
      <c r="C84" s="204">
        <v>0</v>
      </c>
      <c r="D84" s="282">
        <v>0</v>
      </c>
      <c r="E84" s="204">
        <v>1</v>
      </c>
      <c r="F84" s="282">
        <v>5.5555555555555554</v>
      </c>
      <c r="G84" s="204">
        <v>11</v>
      </c>
      <c r="H84" s="204">
        <v>-1</v>
      </c>
      <c r="I84" s="282">
        <v>-8.3333333333333339</v>
      </c>
      <c r="J84" s="204">
        <v>-2</v>
      </c>
      <c r="K84" s="282">
        <v>-15.384615384615385</v>
      </c>
    </row>
    <row r="85" spans="1:11" ht="31.5" customHeight="1" x14ac:dyDescent="0.25">
      <c r="A85" s="258" t="s">
        <v>247</v>
      </c>
      <c r="B85" s="204">
        <v>375</v>
      </c>
      <c r="C85" s="204">
        <v>-7</v>
      </c>
      <c r="D85" s="282">
        <v>-1.8324607329842932</v>
      </c>
      <c r="E85" s="204">
        <v>-46</v>
      </c>
      <c r="F85" s="282">
        <v>-10.926365795724466</v>
      </c>
      <c r="G85" s="204">
        <v>297</v>
      </c>
      <c r="H85" s="204">
        <v>-4</v>
      </c>
      <c r="I85" s="282">
        <v>-1.3289036544850499</v>
      </c>
      <c r="J85" s="204">
        <v>-36</v>
      </c>
      <c r="K85" s="282">
        <v>-10.810810810810811</v>
      </c>
    </row>
    <row r="86" spans="1:11" ht="31.5" customHeight="1" x14ac:dyDescent="0.25">
      <c r="A86" s="258" t="s">
        <v>248</v>
      </c>
      <c r="B86" s="204">
        <v>2271</v>
      </c>
      <c r="C86" s="204">
        <v>27</v>
      </c>
      <c r="D86" s="282">
        <v>1.2032085561497325</v>
      </c>
      <c r="E86" s="204">
        <v>-58</v>
      </c>
      <c r="F86" s="282">
        <v>-2.4903392013739802</v>
      </c>
      <c r="G86" s="204">
        <v>1825</v>
      </c>
      <c r="H86" s="204">
        <v>13</v>
      </c>
      <c r="I86" s="282">
        <v>0.717439293598234</v>
      </c>
      <c r="J86" s="204">
        <v>-142</v>
      </c>
      <c r="K86" s="282">
        <v>-7.2191154041687851</v>
      </c>
    </row>
    <row r="87" spans="1:11" ht="31.5" customHeight="1" x14ac:dyDescent="0.25">
      <c r="A87" s="258" t="s">
        <v>249</v>
      </c>
      <c r="B87" s="204">
        <v>117</v>
      </c>
      <c r="C87" s="204">
        <v>-2</v>
      </c>
      <c r="D87" s="282">
        <v>-1.680672268907563</v>
      </c>
      <c r="E87" s="204">
        <v>-11</v>
      </c>
      <c r="F87" s="282">
        <v>-8.59375</v>
      </c>
      <c r="G87" s="204">
        <v>78</v>
      </c>
      <c r="H87" s="204">
        <v>0</v>
      </c>
      <c r="I87" s="282">
        <v>0</v>
      </c>
      <c r="J87" s="204">
        <v>-14</v>
      </c>
      <c r="K87" s="282">
        <v>-15.217391304347826</v>
      </c>
    </row>
    <row r="88" spans="1:11" ht="31.5" customHeight="1" x14ac:dyDescent="0.25">
      <c r="A88" s="258" t="s">
        <v>250</v>
      </c>
      <c r="B88" s="204">
        <v>615</v>
      </c>
      <c r="C88" s="204">
        <v>-6</v>
      </c>
      <c r="D88" s="282">
        <v>-0.96618357487922701</v>
      </c>
      <c r="E88" s="204">
        <v>-43</v>
      </c>
      <c r="F88" s="282">
        <v>-6.5349544072948325</v>
      </c>
      <c r="G88" s="204">
        <v>437</v>
      </c>
      <c r="H88" s="204">
        <v>-4</v>
      </c>
      <c r="I88" s="282">
        <v>-0.90702947845804993</v>
      </c>
      <c r="J88" s="204">
        <v>-28</v>
      </c>
      <c r="K88" s="282">
        <v>-6.021505376344086</v>
      </c>
    </row>
    <row r="89" spans="1:11" ht="31.5" customHeight="1" x14ac:dyDescent="0.25">
      <c r="A89" s="258" t="s">
        <v>251</v>
      </c>
      <c r="B89" s="204">
        <v>2210</v>
      </c>
      <c r="C89" s="204">
        <v>-5</v>
      </c>
      <c r="D89" s="282">
        <v>-0.22573363431151242</v>
      </c>
      <c r="E89" s="204">
        <v>-41</v>
      </c>
      <c r="F89" s="282">
        <v>-1.8214127054642382</v>
      </c>
      <c r="G89" s="204">
        <v>1651</v>
      </c>
      <c r="H89" s="204">
        <v>-13</v>
      </c>
      <c r="I89" s="282">
        <v>-0.78125</v>
      </c>
      <c r="J89" s="204">
        <v>-121</v>
      </c>
      <c r="K89" s="282">
        <v>-6.8284424379232505</v>
      </c>
    </row>
    <row r="90" spans="1:11" ht="31.5" customHeight="1" x14ac:dyDescent="0.25">
      <c r="A90" s="258" t="s">
        <v>252</v>
      </c>
      <c r="B90" s="204">
        <v>2199</v>
      </c>
      <c r="C90" s="204">
        <v>-6</v>
      </c>
      <c r="D90" s="282">
        <v>-0.27210884353741499</v>
      </c>
      <c r="E90" s="204">
        <v>36</v>
      </c>
      <c r="F90" s="282">
        <v>1.6643550624133148</v>
      </c>
      <c r="G90" s="204">
        <v>1585</v>
      </c>
      <c r="H90" s="204">
        <v>-10</v>
      </c>
      <c r="I90" s="282">
        <v>-0.62695924764890287</v>
      </c>
      <c r="J90" s="204">
        <v>-3</v>
      </c>
      <c r="K90" s="282">
        <v>-0.18891687657430731</v>
      </c>
    </row>
    <row r="91" spans="1:11" ht="31.5" customHeight="1" x14ac:dyDescent="0.25">
      <c r="A91" s="258" t="s">
        <v>253</v>
      </c>
      <c r="B91" s="204">
        <v>2643</v>
      </c>
      <c r="C91" s="204">
        <v>-21</v>
      </c>
      <c r="D91" s="282">
        <v>-0.78828828828828834</v>
      </c>
      <c r="E91" s="204">
        <v>64</v>
      </c>
      <c r="F91" s="282">
        <v>2.4815820085304381</v>
      </c>
      <c r="G91" s="204">
        <v>2111</v>
      </c>
      <c r="H91" s="204">
        <v>8</v>
      </c>
      <c r="I91" s="282">
        <v>0.38040893961008082</v>
      </c>
      <c r="J91" s="204">
        <v>29</v>
      </c>
      <c r="K91" s="282">
        <v>1.3928914505283381</v>
      </c>
    </row>
    <row r="92" spans="1:11" ht="31.5" customHeight="1" x14ac:dyDescent="0.25">
      <c r="A92" s="258" t="s">
        <v>254</v>
      </c>
      <c r="B92" s="204">
        <v>1172</v>
      </c>
      <c r="C92" s="204">
        <v>-12</v>
      </c>
      <c r="D92" s="282">
        <v>-1.0135135135135136</v>
      </c>
      <c r="E92" s="204">
        <v>70</v>
      </c>
      <c r="F92" s="282">
        <v>6.3520871143375679</v>
      </c>
      <c r="G92" s="204">
        <v>836</v>
      </c>
      <c r="H92" s="204">
        <v>-9</v>
      </c>
      <c r="I92" s="282">
        <v>-1.0650887573964498</v>
      </c>
      <c r="J92" s="204">
        <v>39</v>
      </c>
      <c r="K92" s="282">
        <v>4.8933500627352569</v>
      </c>
    </row>
    <row r="93" spans="1:11" ht="31.5" customHeight="1" x14ac:dyDescent="0.25">
      <c r="A93" s="258" t="s">
        <v>255</v>
      </c>
      <c r="B93" s="204">
        <v>339</v>
      </c>
      <c r="C93" s="204">
        <v>-10</v>
      </c>
      <c r="D93" s="282">
        <v>-2.8653295128939829</v>
      </c>
      <c r="E93" s="204">
        <v>-7</v>
      </c>
      <c r="F93" s="282">
        <v>-2.0231213872832372</v>
      </c>
      <c r="G93" s="204">
        <v>240</v>
      </c>
      <c r="H93" s="204">
        <v>-8</v>
      </c>
      <c r="I93" s="282">
        <v>-3.225806451612903</v>
      </c>
      <c r="J93" s="204">
        <v>1</v>
      </c>
      <c r="K93" s="282">
        <v>0.41841004184100417</v>
      </c>
    </row>
    <row r="94" spans="1:11" ht="31.5" customHeight="1" x14ac:dyDescent="0.25">
      <c r="A94" s="258" t="s">
        <v>256</v>
      </c>
      <c r="B94" s="204">
        <v>386</v>
      </c>
      <c r="C94" s="204">
        <v>4</v>
      </c>
      <c r="D94" s="282">
        <v>1.0471204188481675</v>
      </c>
      <c r="E94" s="204">
        <v>9</v>
      </c>
      <c r="F94" s="282">
        <v>2.3872679045092839</v>
      </c>
      <c r="G94" s="204">
        <v>266</v>
      </c>
      <c r="H94" s="204">
        <v>3</v>
      </c>
      <c r="I94" s="282">
        <v>1.1406844106463878</v>
      </c>
      <c r="J94" s="204">
        <v>5</v>
      </c>
      <c r="K94" s="282">
        <v>1.9157088122605364</v>
      </c>
    </row>
    <row r="95" spans="1:11" ht="31.5" customHeight="1" x14ac:dyDescent="0.25">
      <c r="A95" s="258" t="s">
        <v>257</v>
      </c>
      <c r="B95" s="204">
        <v>388</v>
      </c>
      <c r="C95" s="204">
        <v>8</v>
      </c>
      <c r="D95" s="282">
        <v>2.1052631578947367</v>
      </c>
      <c r="E95" s="204">
        <v>37</v>
      </c>
      <c r="F95" s="282">
        <v>10.541310541310541</v>
      </c>
      <c r="G95" s="204">
        <v>246</v>
      </c>
      <c r="H95" s="204">
        <v>2</v>
      </c>
      <c r="I95" s="282">
        <v>0.81967213114754101</v>
      </c>
      <c r="J95" s="204">
        <v>3</v>
      </c>
      <c r="K95" s="282">
        <v>1.2345679012345678</v>
      </c>
    </row>
    <row r="96" spans="1:11" ht="31.5" customHeight="1" x14ac:dyDescent="0.25">
      <c r="A96" s="258" t="s">
        <v>258</v>
      </c>
      <c r="B96" s="204">
        <v>253</v>
      </c>
      <c r="C96" s="204">
        <v>3</v>
      </c>
      <c r="D96" s="282">
        <v>1.2</v>
      </c>
      <c r="E96" s="204">
        <v>10</v>
      </c>
      <c r="F96" s="282">
        <v>4.1152263374485596</v>
      </c>
      <c r="G96" s="204">
        <v>199</v>
      </c>
      <c r="H96" s="204">
        <v>-1</v>
      </c>
      <c r="I96" s="282">
        <v>-0.5</v>
      </c>
      <c r="J96" s="204">
        <v>-1</v>
      </c>
      <c r="K96" s="282">
        <v>-0.5</v>
      </c>
    </row>
    <row r="97" spans="1:11" ht="31.5" customHeight="1" x14ac:dyDescent="0.25">
      <c r="A97" s="258" t="s">
        <v>259</v>
      </c>
      <c r="B97" s="204">
        <v>83</v>
      </c>
      <c r="C97" s="204">
        <v>-3</v>
      </c>
      <c r="D97" s="282">
        <v>-3.4883720930232558</v>
      </c>
      <c r="E97" s="204">
        <v>-20</v>
      </c>
      <c r="F97" s="282">
        <v>-19.417475728155338</v>
      </c>
      <c r="G97" s="204">
        <v>61</v>
      </c>
      <c r="H97" s="204">
        <v>-1</v>
      </c>
      <c r="I97" s="282">
        <v>-1.6129032258064515</v>
      </c>
      <c r="J97" s="204">
        <v>-16</v>
      </c>
      <c r="K97" s="282">
        <v>-20.779220779220779</v>
      </c>
    </row>
    <row r="98" spans="1:11" ht="31.5" customHeight="1" x14ac:dyDescent="0.25">
      <c r="A98" s="258" t="s">
        <v>260</v>
      </c>
      <c r="B98" s="204">
        <v>99</v>
      </c>
      <c r="C98" s="204">
        <v>0</v>
      </c>
      <c r="D98" s="282">
        <v>0</v>
      </c>
      <c r="E98" s="204">
        <v>-4</v>
      </c>
      <c r="F98" s="282">
        <v>-3.883495145631068</v>
      </c>
      <c r="G98" s="204">
        <v>75</v>
      </c>
      <c r="H98" s="204">
        <v>1</v>
      </c>
      <c r="I98" s="282">
        <v>1.3513513513513513</v>
      </c>
      <c r="J98" s="204">
        <v>-4</v>
      </c>
      <c r="K98" s="282">
        <v>-5.0632911392405067</v>
      </c>
    </row>
    <row r="99" spans="1:11" ht="31.5" customHeight="1" x14ac:dyDescent="0.25">
      <c r="A99" s="258" t="s">
        <v>261</v>
      </c>
      <c r="B99" s="204">
        <v>530</v>
      </c>
      <c r="C99" s="204">
        <v>-2</v>
      </c>
      <c r="D99" s="282">
        <v>-0.37593984962406013</v>
      </c>
      <c r="E99" s="204">
        <v>19</v>
      </c>
      <c r="F99" s="282">
        <v>3.7181996086105675</v>
      </c>
      <c r="G99" s="204">
        <v>383</v>
      </c>
      <c r="H99" s="204">
        <v>3</v>
      </c>
      <c r="I99" s="282">
        <v>0.78947368421052633</v>
      </c>
      <c r="J99" s="204">
        <v>1</v>
      </c>
      <c r="K99" s="282">
        <v>0.26178010471204188</v>
      </c>
    </row>
    <row r="100" spans="1:11" ht="31.5" customHeight="1" x14ac:dyDescent="0.25">
      <c r="A100" s="258" t="s">
        <v>262</v>
      </c>
      <c r="B100" s="204">
        <v>273</v>
      </c>
      <c r="C100" s="204">
        <v>0</v>
      </c>
      <c r="D100" s="282">
        <v>0</v>
      </c>
      <c r="E100" s="204">
        <v>13</v>
      </c>
      <c r="F100" s="282">
        <v>5</v>
      </c>
      <c r="G100" s="204">
        <v>190</v>
      </c>
      <c r="H100" s="204">
        <v>1</v>
      </c>
      <c r="I100" s="282">
        <v>0.52910052910052907</v>
      </c>
      <c r="J100" s="204">
        <v>-8</v>
      </c>
      <c r="K100" s="282">
        <v>-4.0404040404040407</v>
      </c>
    </row>
    <row r="101" spans="1:11" ht="31.5" customHeight="1" x14ac:dyDescent="0.25">
      <c r="A101" s="258" t="s">
        <v>263</v>
      </c>
      <c r="B101" s="204">
        <v>202</v>
      </c>
      <c r="C101" s="204">
        <v>2</v>
      </c>
      <c r="D101" s="282">
        <v>1</v>
      </c>
      <c r="E101" s="204">
        <v>25</v>
      </c>
      <c r="F101" s="282">
        <v>14.124293785310735</v>
      </c>
      <c r="G101" s="204">
        <v>169</v>
      </c>
      <c r="H101" s="204">
        <v>8</v>
      </c>
      <c r="I101" s="282">
        <v>4.9689440993788816</v>
      </c>
      <c r="J101" s="204">
        <v>26</v>
      </c>
      <c r="K101" s="282">
        <v>18.181818181818183</v>
      </c>
    </row>
    <row r="102" spans="1:11" ht="31.5" customHeight="1" x14ac:dyDescent="0.25">
      <c r="A102" s="258" t="s">
        <v>264</v>
      </c>
      <c r="B102" s="204">
        <v>764</v>
      </c>
      <c r="C102" s="204">
        <v>6</v>
      </c>
      <c r="D102" s="282">
        <v>0.79155672823218992</v>
      </c>
      <c r="E102" s="204">
        <v>-30</v>
      </c>
      <c r="F102" s="282">
        <v>-3.7783375314861463</v>
      </c>
      <c r="G102" s="204">
        <v>583</v>
      </c>
      <c r="H102" s="204">
        <v>5</v>
      </c>
      <c r="I102" s="282">
        <v>0.86505190311418689</v>
      </c>
      <c r="J102" s="204">
        <v>-27</v>
      </c>
      <c r="K102" s="282">
        <v>-4.4262295081967213</v>
      </c>
    </row>
    <row r="103" spans="1:11" ht="31.5" customHeight="1" x14ac:dyDescent="0.25">
      <c r="A103" s="258" t="s">
        <v>265</v>
      </c>
      <c r="B103" s="204">
        <v>621</v>
      </c>
      <c r="C103" s="204">
        <v>11</v>
      </c>
      <c r="D103" s="282">
        <v>1.8032786885245902</v>
      </c>
      <c r="E103" s="204">
        <v>2</v>
      </c>
      <c r="F103" s="282">
        <v>0.32310177705977383</v>
      </c>
      <c r="G103" s="204">
        <v>447</v>
      </c>
      <c r="H103" s="204">
        <v>8</v>
      </c>
      <c r="I103" s="282">
        <v>1.8223234624145785</v>
      </c>
      <c r="J103" s="204">
        <v>-7</v>
      </c>
      <c r="K103" s="282">
        <v>-1.5418502202643172</v>
      </c>
    </row>
    <row r="104" spans="1:11" ht="31.5" customHeight="1" x14ac:dyDescent="0.25">
      <c r="A104" s="258" t="s">
        <v>266</v>
      </c>
      <c r="B104" s="204">
        <v>3</v>
      </c>
      <c r="C104" s="204">
        <v>-1</v>
      </c>
      <c r="D104" s="282">
        <v>-25</v>
      </c>
      <c r="E104" s="204">
        <v>1</v>
      </c>
      <c r="F104" s="282">
        <v>50</v>
      </c>
      <c r="G104" s="204">
        <v>3</v>
      </c>
      <c r="H104" s="204">
        <v>-1</v>
      </c>
      <c r="I104" s="282">
        <v>-25</v>
      </c>
      <c r="J104" s="204">
        <v>1</v>
      </c>
      <c r="K104" s="282">
        <v>50</v>
      </c>
    </row>
    <row r="105" spans="1:11" ht="31.5" customHeight="1" x14ac:dyDescent="0.25">
      <c r="A105" s="258" t="s">
        <v>267</v>
      </c>
      <c r="B105" s="204">
        <v>24</v>
      </c>
      <c r="C105" s="204">
        <v>1</v>
      </c>
      <c r="D105" s="282">
        <v>4.3478260869565215</v>
      </c>
      <c r="E105" s="204">
        <v>4</v>
      </c>
      <c r="F105" s="282">
        <v>20</v>
      </c>
      <c r="G105" s="204">
        <v>19</v>
      </c>
      <c r="H105" s="204">
        <v>1</v>
      </c>
      <c r="I105" s="282">
        <v>5.5555555555555554</v>
      </c>
      <c r="J105" s="204">
        <v>4</v>
      </c>
      <c r="K105" s="282">
        <v>26.666666666666668</v>
      </c>
    </row>
    <row r="106" spans="1:11" ht="15.75" customHeight="1" x14ac:dyDescent="0.25">
      <c r="A106" s="257" t="s">
        <v>89</v>
      </c>
      <c r="B106" s="295">
        <v>2667</v>
      </c>
      <c r="C106" s="295">
        <v>-2</v>
      </c>
      <c r="D106" s="296">
        <v>-7.4934432371674783E-2</v>
      </c>
      <c r="E106" s="295">
        <v>-33</v>
      </c>
      <c r="F106" s="296">
        <v>-1.2222222222222223</v>
      </c>
      <c r="G106" s="295">
        <v>2106</v>
      </c>
      <c r="H106" s="295">
        <v>3</v>
      </c>
      <c r="I106" s="296">
        <v>0.14265335235378032</v>
      </c>
      <c r="J106" s="295">
        <v>-40</v>
      </c>
      <c r="K106" s="297">
        <v>-1.8639328984156571</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152789</v>
      </c>
      <c r="C10" s="306">
        <v>-326</v>
      </c>
      <c r="D10" s="307">
        <v>-0.21291186363191064</v>
      </c>
      <c r="E10" s="306">
        <v>-1115</v>
      </c>
      <c r="F10" s="307">
        <v>-0.72447759642374465</v>
      </c>
      <c r="G10" s="306">
        <v>115473</v>
      </c>
      <c r="H10" s="306">
        <v>-240</v>
      </c>
      <c r="I10" s="307">
        <v>-0.20740971195976252</v>
      </c>
      <c r="J10" s="306">
        <v>-3491</v>
      </c>
      <c r="K10" s="308">
        <v>-2.9345011936384116</v>
      </c>
    </row>
    <row r="11" spans="1:14" s="32" customFormat="1" ht="15.75" customHeight="1" x14ac:dyDescent="0.2">
      <c r="A11" s="46" t="s">
        <v>153</v>
      </c>
      <c r="B11" s="47">
        <v>451</v>
      </c>
      <c r="C11" s="47">
        <v>-3</v>
      </c>
      <c r="D11" s="48">
        <v>-0.66079295154185025</v>
      </c>
      <c r="E11" s="47">
        <v>-61</v>
      </c>
      <c r="F11" s="48">
        <v>-11.9140625</v>
      </c>
      <c r="G11" s="47">
        <v>315</v>
      </c>
      <c r="H11" s="47">
        <v>-3</v>
      </c>
      <c r="I11" s="48">
        <v>-0.94339622641509435</v>
      </c>
      <c r="J11" s="47">
        <v>-61</v>
      </c>
      <c r="K11" s="48">
        <v>-16.223404255319149</v>
      </c>
    </row>
    <row r="12" spans="1:14" s="32" customFormat="1" ht="15.75" customHeight="1" x14ac:dyDescent="0.2">
      <c r="A12" s="49" t="s">
        <v>154</v>
      </c>
      <c r="B12" s="50">
        <v>2426</v>
      </c>
      <c r="C12" s="50">
        <v>12</v>
      </c>
      <c r="D12" s="51">
        <v>0.4971002485501243</v>
      </c>
      <c r="E12" s="50">
        <v>-137</v>
      </c>
      <c r="F12" s="51">
        <v>-5.3452984783456889</v>
      </c>
      <c r="G12" s="50">
        <v>1812</v>
      </c>
      <c r="H12" s="50">
        <v>27</v>
      </c>
      <c r="I12" s="51">
        <v>1.5126050420168067</v>
      </c>
      <c r="J12" s="50">
        <v>-162</v>
      </c>
      <c r="K12" s="51">
        <v>-8.2066869300911858</v>
      </c>
    </row>
    <row r="13" spans="1:14" s="32" customFormat="1" ht="15.75" customHeight="1" x14ac:dyDescent="0.2">
      <c r="A13" s="46" t="s">
        <v>155</v>
      </c>
      <c r="B13" s="47">
        <v>3850</v>
      </c>
      <c r="C13" s="47">
        <v>8</v>
      </c>
      <c r="D13" s="48">
        <v>0.20822488287350338</v>
      </c>
      <c r="E13" s="47">
        <v>-5</v>
      </c>
      <c r="F13" s="48">
        <v>-0.1297016861219196</v>
      </c>
      <c r="G13" s="47">
        <v>3347</v>
      </c>
      <c r="H13" s="47">
        <v>-22</v>
      </c>
      <c r="I13" s="48">
        <v>-0.65301276343128523</v>
      </c>
      <c r="J13" s="47">
        <v>-92</v>
      </c>
      <c r="K13" s="48">
        <v>-2.6751962779877871</v>
      </c>
    </row>
    <row r="14" spans="1:14" s="32" customFormat="1" ht="15.75" customHeight="1" x14ac:dyDescent="0.2">
      <c r="A14" s="49" t="s">
        <v>156</v>
      </c>
      <c r="B14" s="50">
        <v>6155</v>
      </c>
      <c r="C14" s="50">
        <v>6</v>
      </c>
      <c r="D14" s="51">
        <v>9.7576841762888278E-2</v>
      </c>
      <c r="E14" s="50">
        <v>-192</v>
      </c>
      <c r="F14" s="51">
        <v>-3.0250512052938396</v>
      </c>
      <c r="G14" s="50">
        <v>5366</v>
      </c>
      <c r="H14" s="50">
        <v>7</v>
      </c>
      <c r="I14" s="51">
        <v>0.13062138458667663</v>
      </c>
      <c r="J14" s="50">
        <v>-283</v>
      </c>
      <c r="K14" s="51">
        <v>-5.0097362365020359</v>
      </c>
    </row>
    <row r="15" spans="1:14" s="32" customFormat="1" ht="15.75" customHeight="1" x14ac:dyDescent="0.2">
      <c r="A15" s="46" t="s">
        <v>157</v>
      </c>
      <c r="B15" s="47">
        <v>8731</v>
      </c>
      <c r="C15" s="47">
        <v>-53</v>
      </c>
      <c r="D15" s="48">
        <v>-0.6033697632058288</v>
      </c>
      <c r="E15" s="47">
        <v>-216</v>
      </c>
      <c r="F15" s="48">
        <v>-2.4142170559964233</v>
      </c>
      <c r="G15" s="47">
        <v>7508</v>
      </c>
      <c r="H15" s="47">
        <v>-50</v>
      </c>
      <c r="I15" s="48">
        <v>-0.66155067478168827</v>
      </c>
      <c r="J15" s="47">
        <v>-279</v>
      </c>
      <c r="K15" s="48">
        <v>-3.5828945678695261</v>
      </c>
    </row>
    <row r="16" spans="1:14" s="32" customFormat="1" ht="15.75" customHeight="1" x14ac:dyDescent="0.2">
      <c r="A16" s="49" t="s">
        <v>158</v>
      </c>
      <c r="B16" s="50">
        <v>11210</v>
      </c>
      <c r="C16" s="50">
        <v>10</v>
      </c>
      <c r="D16" s="51">
        <v>8.9285714285714288E-2</v>
      </c>
      <c r="E16" s="50">
        <v>-443</v>
      </c>
      <c r="F16" s="51">
        <v>-3.8015961554964388</v>
      </c>
      <c r="G16" s="50">
        <v>9473</v>
      </c>
      <c r="H16" s="50">
        <v>13</v>
      </c>
      <c r="I16" s="51">
        <v>0.13742071881606766</v>
      </c>
      <c r="J16" s="50">
        <v>-416</v>
      </c>
      <c r="K16" s="51">
        <v>-4.2066943068055416</v>
      </c>
    </row>
    <row r="17" spans="1:11" s="32" customFormat="1" ht="15.75" customHeight="1" x14ac:dyDescent="0.2">
      <c r="A17" s="46" t="s">
        <v>159</v>
      </c>
      <c r="B17" s="47">
        <v>15334</v>
      </c>
      <c r="C17" s="47">
        <v>-95</v>
      </c>
      <c r="D17" s="48">
        <v>-0.61572363730637114</v>
      </c>
      <c r="E17" s="47">
        <v>-725</v>
      </c>
      <c r="F17" s="48">
        <v>-4.5146024036365899</v>
      </c>
      <c r="G17" s="47">
        <v>12741</v>
      </c>
      <c r="H17" s="47">
        <v>-55</v>
      </c>
      <c r="I17" s="48">
        <v>-0.42982181931853702</v>
      </c>
      <c r="J17" s="47">
        <v>-726</v>
      </c>
      <c r="K17" s="48">
        <v>-5.3909556694141232</v>
      </c>
    </row>
    <row r="18" spans="1:11" s="32" customFormat="1" ht="15.75" customHeight="1" x14ac:dyDescent="0.2">
      <c r="A18" s="49" t="s">
        <v>160</v>
      </c>
      <c r="B18" s="50">
        <v>20667</v>
      </c>
      <c r="C18" s="50">
        <v>-160</v>
      </c>
      <c r="D18" s="51">
        <v>-0.76823354299707114</v>
      </c>
      <c r="E18" s="50">
        <v>-389</v>
      </c>
      <c r="F18" s="51">
        <v>-1.8474544072948329</v>
      </c>
      <c r="G18" s="50">
        <v>17043</v>
      </c>
      <c r="H18" s="50">
        <v>-129</v>
      </c>
      <c r="I18" s="51">
        <v>-0.75122292103424182</v>
      </c>
      <c r="J18" s="50">
        <v>-610</v>
      </c>
      <c r="K18" s="51">
        <v>-3.4555033138843254</v>
      </c>
    </row>
    <row r="19" spans="1:11" s="32" customFormat="1" ht="15.75" customHeight="1" x14ac:dyDescent="0.2">
      <c r="A19" s="46" t="s">
        <v>161</v>
      </c>
      <c r="B19" s="47">
        <v>31948</v>
      </c>
      <c r="C19" s="47">
        <v>-19</v>
      </c>
      <c r="D19" s="48">
        <v>-5.9436293677855287E-2</v>
      </c>
      <c r="E19" s="47">
        <v>-852</v>
      </c>
      <c r="F19" s="48">
        <v>-2.5975609756097562</v>
      </c>
      <c r="G19" s="47">
        <v>25661</v>
      </c>
      <c r="H19" s="47">
        <v>13</v>
      </c>
      <c r="I19" s="48">
        <v>5.0686213349968812E-2</v>
      </c>
      <c r="J19" s="47">
        <v>-830</v>
      </c>
      <c r="K19" s="48">
        <v>-3.1331395568306215</v>
      </c>
    </row>
    <row r="20" spans="1:11" s="32" customFormat="1" ht="15.75" customHeight="1" x14ac:dyDescent="0.2">
      <c r="A20" s="49" t="s">
        <v>162</v>
      </c>
      <c r="B20" s="50">
        <v>40956</v>
      </c>
      <c r="C20" s="50">
        <v>-120</v>
      </c>
      <c r="D20" s="51">
        <v>-0.29214139643587494</v>
      </c>
      <c r="E20" s="50">
        <v>655</v>
      </c>
      <c r="F20" s="51">
        <v>1.6252698444207341</v>
      </c>
      <c r="G20" s="50">
        <v>32207</v>
      </c>
      <c r="H20" s="50">
        <v>-41</v>
      </c>
      <c r="I20" s="51">
        <v>-0.12713966757628381</v>
      </c>
      <c r="J20" s="50">
        <v>-32</v>
      </c>
      <c r="K20" s="51">
        <v>-9.9258661869164683E-2</v>
      </c>
    </row>
    <row r="21" spans="1:11" s="32" customFormat="1" ht="15.75" customHeight="1" x14ac:dyDescent="0.2">
      <c r="A21" s="122" t="s">
        <v>163</v>
      </c>
      <c r="B21" s="123">
        <v>11061</v>
      </c>
      <c r="C21" s="123">
        <v>88</v>
      </c>
      <c r="D21" s="124">
        <v>0.8019684680579604</v>
      </c>
      <c r="E21" s="123">
        <v>1250</v>
      </c>
      <c r="F21" s="124">
        <v>12.740801141575782</v>
      </c>
      <c r="G21" s="123">
        <v>0</v>
      </c>
      <c r="H21" s="123">
        <v>0</v>
      </c>
      <c r="I21" s="124" t="s">
        <v>652</v>
      </c>
      <c r="J21" s="123">
        <v>0</v>
      </c>
      <c r="K21" s="124" t="s">
        <v>652</v>
      </c>
    </row>
    <row r="22" spans="1:11" s="32" customFormat="1" ht="15.75" customHeight="1" x14ac:dyDescent="0.2">
      <c r="A22" s="161" t="s">
        <v>71</v>
      </c>
      <c r="B22" s="202">
        <v>2877</v>
      </c>
      <c r="C22" s="202">
        <v>9</v>
      </c>
      <c r="D22" s="309">
        <v>0.31380753138075312</v>
      </c>
      <c r="E22" s="202">
        <v>-198</v>
      </c>
      <c r="F22" s="309">
        <v>-6.4390243902439028</v>
      </c>
      <c r="G22" s="202">
        <v>2127</v>
      </c>
      <c r="H22" s="202">
        <v>24</v>
      </c>
      <c r="I22" s="309">
        <v>1.1412268188302426</v>
      </c>
      <c r="J22" s="202">
        <v>-223</v>
      </c>
      <c r="K22" s="309">
        <v>-9.4893617021276597</v>
      </c>
    </row>
    <row r="23" spans="1:11" s="32" customFormat="1" ht="15.75" customHeight="1" x14ac:dyDescent="0.2">
      <c r="A23" s="49" t="s">
        <v>72</v>
      </c>
      <c r="B23" s="50">
        <v>6727</v>
      </c>
      <c r="C23" s="50">
        <v>17</v>
      </c>
      <c r="D23" s="51">
        <v>0.25335320417287632</v>
      </c>
      <c r="E23" s="50">
        <v>-203</v>
      </c>
      <c r="F23" s="51">
        <v>-2.9292929292929295</v>
      </c>
      <c r="G23" s="50">
        <v>5474</v>
      </c>
      <c r="H23" s="50">
        <v>2</v>
      </c>
      <c r="I23" s="51">
        <v>3.6549707602339179E-2</v>
      </c>
      <c r="J23" s="50">
        <v>-315</v>
      </c>
      <c r="K23" s="51">
        <v>-5.4413542926239415</v>
      </c>
    </row>
    <row r="24" spans="1:11" s="32" customFormat="1" ht="15.75" customHeight="1" x14ac:dyDescent="0.2">
      <c r="A24" s="46" t="s">
        <v>73</v>
      </c>
      <c r="B24" s="47">
        <v>62097</v>
      </c>
      <c r="C24" s="47">
        <v>-292</v>
      </c>
      <c r="D24" s="48">
        <v>-0.46803122345285225</v>
      </c>
      <c r="E24" s="47">
        <v>-1965</v>
      </c>
      <c r="F24" s="48">
        <v>-3.0673410133932753</v>
      </c>
      <c r="G24" s="47">
        <v>52131</v>
      </c>
      <c r="H24" s="47">
        <v>-214</v>
      </c>
      <c r="I24" s="48">
        <v>-0.40882605788518483</v>
      </c>
      <c r="J24" s="47">
        <v>-2314</v>
      </c>
      <c r="K24" s="48">
        <v>-4.2501607126457897</v>
      </c>
    </row>
    <row r="25" spans="1:11" s="32" customFormat="1" ht="15.75" customHeight="1" x14ac:dyDescent="0.2">
      <c r="A25" s="49" t="s">
        <v>74</v>
      </c>
      <c r="B25" s="50">
        <v>72904</v>
      </c>
      <c r="C25" s="50">
        <v>-139</v>
      </c>
      <c r="D25" s="51">
        <v>-0.19029886505209259</v>
      </c>
      <c r="E25" s="50">
        <v>-197</v>
      </c>
      <c r="F25" s="51">
        <v>-0.26949015745338639</v>
      </c>
      <c r="G25" s="50">
        <v>57868</v>
      </c>
      <c r="H25" s="50">
        <v>-28</v>
      </c>
      <c r="I25" s="51">
        <v>-4.8362581180046979E-2</v>
      </c>
      <c r="J25" s="50">
        <v>-862</v>
      </c>
      <c r="K25" s="51">
        <v>-1.4677336965775583</v>
      </c>
    </row>
    <row r="26" spans="1:11" s="32" customFormat="1" ht="15.75" customHeight="1" x14ac:dyDescent="0.2">
      <c r="A26" s="46" t="s">
        <v>75</v>
      </c>
      <c r="B26" s="47">
        <v>141728</v>
      </c>
      <c r="C26" s="47">
        <v>-414</v>
      </c>
      <c r="D26" s="48">
        <v>-0.291258037736911</v>
      </c>
      <c r="E26" s="47">
        <v>-2365</v>
      </c>
      <c r="F26" s="48">
        <v>-1.6413011041480154</v>
      </c>
      <c r="G26" s="47">
        <v>115473</v>
      </c>
      <c r="H26" s="47">
        <v>-240</v>
      </c>
      <c r="I26" s="48">
        <v>-0.20740971195976252</v>
      </c>
      <c r="J26" s="47">
        <v>-3491</v>
      </c>
      <c r="K26" s="48">
        <v>-2.9345011936384116</v>
      </c>
    </row>
    <row r="27" spans="1:11" s="32" customFormat="1" ht="15.75" customHeight="1" x14ac:dyDescent="0.2">
      <c r="A27" s="113" t="s">
        <v>76</v>
      </c>
      <c r="B27" s="115">
        <v>152789</v>
      </c>
      <c r="C27" s="115">
        <v>-326</v>
      </c>
      <c r="D27" s="116">
        <v>-0.21291186363191064</v>
      </c>
      <c r="E27" s="115">
        <v>-1115</v>
      </c>
      <c r="F27" s="116">
        <v>-0.72447759642374465</v>
      </c>
      <c r="G27" s="115">
        <v>115473</v>
      </c>
      <c r="H27" s="115">
        <v>-240</v>
      </c>
      <c r="I27" s="116">
        <v>-0.20740971195976252</v>
      </c>
      <c r="J27" s="115">
        <v>-3491</v>
      </c>
      <c r="K27" s="116">
        <v>-2.9345011936384116</v>
      </c>
    </row>
    <row r="28" spans="1:11" s="32" customFormat="1" ht="15.75" customHeight="1" x14ac:dyDescent="0.2">
      <c r="A28" s="310" t="s">
        <v>270</v>
      </c>
      <c r="B28" s="306">
        <v>98302</v>
      </c>
      <c r="C28" s="306">
        <v>-189</v>
      </c>
      <c r="D28" s="307">
        <v>-0.19189570620665847</v>
      </c>
      <c r="E28" s="306">
        <v>-36</v>
      </c>
      <c r="F28" s="307">
        <v>-3.6608432142203419E-2</v>
      </c>
      <c r="G28" s="306">
        <v>74815</v>
      </c>
      <c r="H28" s="306">
        <v>-222</v>
      </c>
      <c r="I28" s="307">
        <v>-0.29585404533763343</v>
      </c>
      <c r="J28" s="306">
        <v>-2068</v>
      </c>
      <c r="K28" s="308">
        <v>-2.6898013865223782</v>
      </c>
    </row>
    <row r="29" spans="1:11" s="32" customFormat="1" ht="15.75" customHeight="1" x14ac:dyDescent="0.2">
      <c r="A29" s="46" t="s">
        <v>153</v>
      </c>
      <c r="B29" s="47">
        <v>202</v>
      </c>
      <c r="C29" s="47">
        <v>-5</v>
      </c>
      <c r="D29" s="48">
        <v>-2.4154589371980677</v>
      </c>
      <c r="E29" s="47">
        <v>-28</v>
      </c>
      <c r="F29" s="48">
        <v>-12.173913043478262</v>
      </c>
      <c r="G29" s="47">
        <v>130</v>
      </c>
      <c r="H29" s="47">
        <v>-9</v>
      </c>
      <c r="I29" s="48">
        <v>-6.4748201438848918</v>
      </c>
      <c r="J29" s="47">
        <v>-34</v>
      </c>
      <c r="K29" s="48">
        <v>-20.73170731707317</v>
      </c>
    </row>
    <row r="30" spans="1:11" s="32" customFormat="1" ht="15.75" customHeight="1" x14ac:dyDescent="0.2">
      <c r="A30" s="49" t="s">
        <v>154</v>
      </c>
      <c r="B30" s="50">
        <v>1284</v>
      </c>
      <c r="C30" s="50">
        <v>6</v>
      </c>
      <c r="D30" s="51">
        <v>0.46948356807511737</v>
      </c>
      <c r="E30" s="50">
        <v>-76</v>
      </c>
      <c r="F30" s="51">
        <v>-5.5882352941176467</v>
      </c>
      <c r="G30" s="50">
        <v>958</v>
      </c>
      <c r="H30" s="50">
        <v>17</v>
      </c>
      <c r="I30" s="51">
        <v>1.8065887353878853</v>
      </c>
      <c r="J30" s="50">
        <v>-84</v>
      </c>
      <c r="K30" s="51">
        <v>-8.0614203454894433</v>
      </c>
    </row>
    <row r="31" spans="1:11" s="32" customFormat="1" ht="15.75" customHeight="1" x14ac:dyDescent="0.2">
      <c r="A31" s="46" t="s">
        <v>155</v>
      </c>
      <c r="B31" s="47">
        <v>2297</v>
      </c>
      <c r="C31" s="47">
        <v>29</v>
      </c>
      <c r="D31" s="48">
        <v>1.2786596119929454</v>
      </c>
      <c r="E31" s="47">
        <v>-16</v>
      </c>
      <c r="F31" s="48">
        <v>-0.6917423259835711</v>
      </c>
      <c r="G31" s="47">
        <v>2019</v>
      </c>
      <c r="H31" s="47">
        <v>19</v>
      </c>
      <c r="I31" s="48">
        <v>0.95</v>
      </c>
      <c r="J31" s="47">
        <v>-57</v>
      </c>
      <c r="K31" s="48">
        <v>-2.745664739884393</v>
      </c>
    </row>
    <row r="32" spans="1:11" s="32" customFormat="1" ht="15.75" customHeight="1" x14ac:dyDescent="0.2">
      <c r="A32" s="49" t="s">
        <v>156</v>
      </c>
      <c r="B32" s="50">
        <v>4002</v>
      </c>
      <c r="C32" s="50">
        <v>-7</v>
      </c>
      <c r="D32" s="51">
        <v>-0.17460713394861563</v>
      </c>
      <c r="E32" s="50">
        <v>-211</v>
      </c>
      <c r="F32" s="51">
        <v>-5.0083076192736771</v>
      </c>
      <c r="G32" s="50">
        <v>3482</v>
      </c>
      <c r="H32" s="50">
        <v>-7</v>
      </c>
      <c r="I32" s="51">
        <v>-0.20063055316709658</v>
      </c>
      <c r="J32" s="50">
        <v>-281</v>
      </c>
      <c r="K32" s="51">
        <v>-7.467446186553282</v>
      </c>
    </row>
    <row r="33" spans="1:11" s="32" customFormat="1" ht="15.75" customHeight="1" x14ac:dyDescent="0.2">
      <c r="A33" s="46" t="s">
        <v>157</v>
      </c>
      <c r="B33" s="47">
        <v>6084</v>
      </c>
      <c r="C33" s="47">
        <v>-39</v>
      </c>
      <c r="D33" s="48">
        <v>-0.63694267515923564</v>
      </c>
      <c r="E33" s="47">
        <v>-72</v>
      </c>
      <c r="F33" s="48">
        <v>-1.1695906432748537</v>
      </c>
      <c r="G33" s="47">
        <v>5222</v>
      </c>
      <c r="H33" s="47">
        <v>-53</v>
      </c>
      <c r="I33" s="48">
        <v>-1.0047393364928909</v>
      </c>
      <c r="J33" s="47">
        <v>-145</v>
      </c>
      <c r="K33" s="48">
        <v>-2.7016955468604436</v>
      </c>
    </row>
    <row r="34" spans="1:11" s="32" customFormat="1" ht="15.75" customHeight="1" x14ac:dyDescent="0.2">
      <c r="A34" s="49" t="s">
        <v>158</v>
      </c>
      <c r="B34" s="50">
        <v>7727</v>
      </c>
      <c r="C34" s="50">
        <v>-22</v>
      </c>
      <c r="D34" s="51">
        <v>-0.28390760098077172</v>
      </c>
      <c r="E34" s="50">
        <v>-318</v>
      </c>
      <c r="F34" s="51">
        <v>-3.9527656929770045</v>
      </c>
      <c r="G34" s="50">
        <v>6541</v>
      </c>
      <c r="H34" s="50">
        <v>-22</v>
      </c>
      <c r="I34" s="51">
        <v>-0.33521255523388693</v>
      </c>
      <c r="J34" s="50">
        <v>-319</v>
      </c>
      <c r="K34" s="51">
        <v>-4.6501457725947519</v>
      </c>
    </row>
    <row r="35" spans="1:11" s="32" customFormat="1" ht="15.75" customHeight="1" x14ac:dyDescent="0.2">
      <c r="A35" s="46" t="s">
        <v>159</v>
      </c>
      <c r="B35" s="47">
        <v>10239</v>
      </c>
      <c r="C35" s="47">
        <v>-68</v>
      </c>
      <c r="D35" s="48">
        <v>-0.65974580382264481</v>
      </c>
      <c r="E35" s="47">
        <v>-508</v>
      </c>
      <c r="F35" s="48">
        <v>-4.7269005303805711</v>
      </c>
      <c r="G35" s="47">
        <v>8505</v>
      </c>
      <c r="H35" s="47">
        <v>-53</v>
      </c>
      <c r="I35" s="48">
        <v>-0.61930357560177607</v>
      </c>
      <c r="J35" s="47">
        <v>-548</v>
      </c>
      <c r="K35" s="48">
        <v>-6.0532420192201482</v>
      </c>
    </row>
    <row r="36" spans="1:11" s="32" customFormat="1" ht="15.75" customHeight="1" x14ac:dyDescent="0.2">
      <c r="A36" s="49" t="s">
        <v>160</v>
      </c>
      <c r="B36" s="50">
        <v>13601</v>
      </c>
      <c r="C36" s="50">
        <v>-99</v>
      </c>
      <c r="D36" s="51">
        <v>-0.72262773722627738</v>
      </c>
      <c r="E36" s="50">
        <v>-154</v>
      </c>
      <c r="F36" s="51">
        <v>-1.1195928753180662</v>
      </c>
      <c r="G36" s="50">
        <v>11191</v>
      </c>
      <c r="H36" s="50">
        <v>-81</v>
      </c>
      <c r="I36" s="51">
        <v>-0.71859474804826118</v>
      </c>
      <c r="J36" s="50">
        <v>-356</v>
      </c>
      <c r="K36" s="51">
        <v>-3.0830518749458733</v>
      </c>
    </row>
    <row r="37" spans="1:11" s="32" customFormat="1" ht="15.75" customHeight="1" x14ac:dyDescent="0.2">
      <c r="A37" s="46" t="s">
        <v>161</v>
      </c>
      <c r="B37" s="47">
        <v>20119</v>
      </c>
      <c r="C37" s="47">
        <v>-28</v>
      </c>
      <c r="D37" s="48">
        <v>-0.13897850796644662</v>
      </c>
      <c r="E37" s="47">
        <v>-227</v>
      </c>
      <c r="F37" s="48">
        <v>-1.1156984173793374</v>
      </c>
      <c r="G37" s="47">
        <v>16357</v>
      </c>
      <c r="H37" s="47">
        <v>-13</v>
      </c>
      <c r="I37" s="48">
        <v>-7.9413561392791696E-2</v>
      </c>
      <c r="J37" s="47">
        <v>-336</v>
      </c>
      <c r="K37" s="48">
        <v>-2.012819744803211</v>
      </c>
    </row>
    <row r="38" spans="1:11" s="32" customFormat="1" ht="15.75" customHeight="1" x14ac:dyDescent="0.2">
      <c r="A38" s="49" t="s">
        <v>162</v>
      </c>
      <c r="B38" s="50">
        <v>25222</v>
      </c>
      <c r="C38" s="50">
        <v>-33</v>
      </c>
      <c r="D38" s="51">
        <v>-0.13066719461492773</v>
      </c>
      <c r="E38" s="50">
        <v>668</v>
      </c>
      <c r="F38" s="51">
        <v>2.7205343324916509</v>
      </c>
      <c r="G38" s="50">
        <v>20410</v>
      </c>
      <c r="H38" s="50">
        <v>-20</v>
      </c>
      <c r="I38" s="51">
        <v>-9.7895252080274109E-2</v>
      </c>
      <c r="J38" s="50">
        <v>92</v>
      </c>
      <c r="K38" s="51">
        <v>0.45280047248744953</v>
      </c>
    </row>
    <row r="39" spans="1:11" s="32" customFormat="1" ht="15.75" customHeight="1" x14ac:dyDescent="0.2">
      <c r="A39" s="122" t="s">
        <v>163</v>
      </c>
      <c r="B39" s="123">
        <v>7525</v>
      </c>
      <c r="C39" s="123">
        <v>77</v>
      </c>
      <c r="D39" s="124">
        <v>1.0338345864661653</v>
      </c>
      <c r="E39" s="123">
        <v>906</v>
      </c>
      <c r="F39" s="124">
        <v>13.687868258045022</v>
      </c>
      <c r="G39" s="123">
        <v>0</v>
      </c>
      <c r="H39" s="123">
        <v>0</v>
      </c>
      <c r="I39" s="124" t="s">
        <v>652</v>
      </c>
      <c r="J39" s="123">
        <v>0</v>
      </c>
      <c r="K39" s="124" t="s">
        <v>652</v>
      </c>
    </row>
    <row r="40" spans="1:11" s="32" customFormat="1" ht="15.75" customHeight="1" x14ac:dyDescent="0.2">
      <c r="A40" s="110" t="s">
        <v>71</v>
      </c>
      <c r="B40" s="111">
        <v>1486</v>
      </c>
      <c r="C40" s="111">
        <v>1</v>
      </c>
      <c r="D40" s="112">
        <v>6.7340067340067339E-2</v>
      </c>
      <c r="E40" s="111">
        <v>-104</v>
      </c>
      <c r="F40" s="112">
        <v>-6.5408805031446544</v>
      </c>
      <c r="G40" s="111">
        <v>1088</v>
      </c>
      <c r="H40" s="111">
        <v>8</v>
      </c>
      <c r="I40" s="112">
        <v>0.7407407407407407</v>
      </c>
      <c r="J40" s="111">
        <v>-118</v>
      </c>
      <c r="K40" s="112">
        <v>-9.7844112769485907</v>
      </c>
    </row>
    <row r="41" spans="1:11" s="32" customFormat="1" ht="15.75" customHeight="1" x14ac:dyDescent="0.2">
      <c r="A41" s="49" t="s">
        <v>72</v>
      </c>
      <c r="B41" s="50">
        <v>3783</v>
      </c>
      <c r="C41" s="50">
        <v>30</v>
      </c>
      <c r="D41" s="51">
        <v>0.79936051159072741</v>
      </c>
      <c r="E41" s="50">
        <v>-120</v>
      </c>
      <c r="F41" s="51">
        <v>-3.0745580322828592</v>
      </c>
      <c r="G41" s="50">
        <v>3107</v>
      </c>
      <c r="H41" s="50">
        <v>27</v>
      </c>
      <c r="I41" s="51">
        <v>0.87662337662337664</v>
      </c>
      <c r="J41" s="50">
        <v>-175</v>
      </c>
      <c r="K41" s="51">
        <v>-5.3321145642900669</v>
      </c>
    </row>
    <row r="42" spans="1:11" s="32" customFormat="1" ht="15.75" customHeight="1" x14ac:dyDescent="0.2">
      <c r="A42" s="46" t="s">
        <v>73</v>
      </c>
      <c r="B42" s="47">
        <v>41653</v>
      </c>
      <c r="C42" s="47">
        <v>-235</v>
      </c>
      <c r="D42" s="48">
        <v>-0.56101986249045077</v>
      </c>
      <c r="E42" s="47">
        <v>-1263</v>
      </c>
      <c r="F42" s="48">
        <v>-2.9429583372168886</v>
      </c>
      <c r="G42" s="47">
        <v>34941</v>
      </c>
      <c r="H42" s="47">
        <v>-216</v>
      </c>
      <c r="I42" s="48">
        <v>-0.61438689307961425</v>
      </c>
      <c r="J42" s="47">
        <v>-1649</v>
      </c>
      <c r="K42" s="48">
        <v>-4.5066958185296526</v>
      </c>
    </row>
    <row r="43" spans="1:11" s="32" customFormat="1" ht="15.75" customHeight="1" x14ac:dyDescent="0.2">
      <c r="A43" s="49" t="s">
        <v>74</v>
      </c>
      <c r="B43" s="50">
        <v>45341</v>
      </c>
      <c r="C43" s="50">
        <v>-61</v>
      </c>
      <c r="D43" s="51">
        <v>-0.13435531474384388</v>
      </c>
      <c r="E43" s="50">
        <v>441</v>
      </c>
      <c r="F43" s="51">
        <v>0.98218262806236079</v>
      </c>
      <c r="G43" s="50">
        <v>36767</v>
      </c>
      <c r="H43" s="50">
        <v>-33</v>
      </c>
      <c r="I43" s="51">
        <v>-8.9673913043478257E-2</v>
      </c>
      <c r="J43" s="50">
        <v>-244</v>
      </c>
      <c r="K43" s="51">
        <v>-0.65926346221393639</v>
      </c>
    </row>
    <row r="44" spans="1:11" s="32" customFormat="1" ht="15.75" customHeight="1" x14ac:dyDescent="0.2">
      <c r="A44" s="46" t="s">
        <v>75</v>
      </c>
      <c r="B44" s="47">
        <v>90777</v>
      </c>
      <c r="C44" s="47">
        <v>-266</v>
      </c>
      <c r="D44" s="48">
        <v>-0.2921696341289281</v>
      </c>
      <c r="E44" s="47">
        <v>-942</v>
      </c>
      <c r="F44" s="48">
        <v>-1.0270500114480097</v>
      </c>
      <c r="G44" s="47">
        <v>74815</v>
      </c>
      <c r="H44" s="47">
        <v>-222</v>
      </c>
      <c r="I44" s="48">
        <v>-0.29585404533763343</v>
      </c>
      <c r="J44" s="47">
        <v>-2068</v>
      </c>
      <c r="K44" s="48">
        <v>-2.6898013865223782</v>
      </c>
    </row>
    <row r="45" spans="1:11" s="32" customFormat="1" ht="15.75" customHeight="1" x14ac:dyDescent="0.2">
      <c r="A45" s="113" t="s">
        <v>76</v>
      </c>
      <c r="B45" s="50">
        <v>98302</v>
      </c>
      <c r="C45" s="50">
        <v>-189</v>
      </c>
      <c r="D45" s="51">
        <v>-0.19189570620665847</v>
      </c>
      <c r="E45" s="50">
        <v>-36</v>
      </c>
      <c r="F45" s="51">
        <v>-3.6608432142203419E-2</v>
      </c>
      <c r="G45" s="50">
        <v>74815</v>
      </c>
      <c r="H45" s="50">
        <v>-222</v>
      </c>
      <c r="I45" s="51">
        <v>-0.29585404533763343</v>
      </c>
      <c r="J45" s="50">
        <v>-2068</v>
      </c>
      <c r="K45" s="51">
        <v>-2.6898013865223782</v>
      </c>
    </row>
    <row r="46" spans="1:11" s="32" customFormat="1" ht="15.75" customHeight="1" x14ac:dyDescent="0.2">
      <c r="A46" s="310" t="s">
        <v>271</v>
      </c>
      <c r="B46" s="306">
        <v>54487</v>
      </c>
      <c r="C46" s="306">
        <v>-137</v>
      </c>
      <c r="D46" s="311">
        <v>-0.25080550673696544</v>
      </c>
      <c r="E46" s="306">
        <v>-1079</v>
      </c>
      <c r="F46" s="311">
        <v>-1.9418349350322139</v>
      </c>
      <c r="G46" s="306">
        <v>40658</v>
      </c>
      <c r="H46" s="306">
        <v>-18</v>
      </c>
      <c r="I46" s="311">
        <v>-4.4252138853377913E-2</v>
      </c>
      <c r="J46" s="306">
        <v>-1423</v>
      </c>
      <c r="K46" s="312">
        <v>-3.381573631805328</v>
      </c>
    </row>
    <row r="47" spans="1:11" s="32" customFormat="1" ht="15.75" customHeight="1" x14ac:dyDescent="0.2">
      <c r="A47" s="46" t="s">
        <v>153</v>
      </c>
      <c r="B47" s="47">
        <v>249</v>
      </c>
      <c r="C47" s="47">
        <v>2</v>
      </c>
      <c r="D47" s="48">
        <v>0.80971659919028338</v>
      </c>
      <c r="E47" s="47">
        <v>-33</v>
      </c>
      <c r="F47" s="48">
        <v>-11.702127659574469</v>
      </c>
      <c r="G47" s="47">
        <v>185</v>
      </c>
      <c r="H47" s="47">
        <v>6</v>
      </c>
      <c r="I47" s="48">
        <v>3.3519553072625698</v>
      </c>
      <c r="J47" s="47">
        <v>-27</v>
      </c>
      <c r="K47" s="48">
        <v>-12.735849056603774</v>
      </c>
    </row>
    <row r="48" spans="1:11" s="32" customFormat="1" ht="15.75" customHeight="1" x14ac:dyDescent="0.2">
      <c r="A48" s="49" t="s">
        <v>154</v>
      </c>
      <c r="B48" s="50">
        <v>1142</v>
      </c>
      <c r="C48" s="50">
        <v>6</v>
      </c>
      <c r="D48" s="51">
        <v>0.528169014084507</v>
      </c>
      <c r="E48" s="50">
        <v>-61</v>
      </c>
      <c r="F48" s="51">
        <v>-5.0706566916043228</v>
      </c>
      <c r="G48" s="50">
        <v>854</v>
      </c>
      <c r="H48" s="50">
        <v>10</v>
      </c>
      <c r="I48" s="51">
        <v>1.1848341232227488</v>
      </c>
      <c r="J48" s="50">
        <v>-78</v>
      </c>
      <c r="K48" s="51">
        <v>-8.3690987124463518</v>
      </c>
    </row>
    <row r="49" spans="1:11" s="32" customFormat="1" ht="15.75" customHeight="1" x14ac:dyDescent="0.2">
      <c r="A49" s="46" t="s">
        <v>155</v>
      </c>
      <c r="B49" s="47">
        <v>1553</v>
      </c>
      <c r="C49" s="47">
        <v>-21</v>
      </c>
      <c r="D49" s="48">
        <v>-1.3341804320203303</v>
      </c>
      <c r="E49" s="47">
        <v>11</v>
      </c>
      <c r="F49" s="48">
        <v>0.71335927367055774</v>
      </c>
      <c r="G49" s="47">
        <v>1328</v>
      </c>
      <c r="H49" s="47">
        <v>-41</v>
      </c>
      <c r="I49" s="48">
        <v>-2.9948867786705624</v>
      </c>
      <c r="J49" s="47">
        <v>-35</v>
      </c>
      <c r="K49" s="48">
        <v>-2.5678650036683788</v>
      </c>
    </row>
    <row r="50" spans="1:11" s="32" customFormat="1" ht="15.75" customHeight="1" x14ac:dyDescent="0.2">
      <c r="A50" s="49" t="s">
        <v>156</v>
      </c>
      <c r="B50" s="50">
        <v>2153</v>
      </c>
      <c r="C50" s="50">
        <v>13</v>
      </c>
      <c r="D50" s="51">
        <v>0.60747663551401865</v>
      </c>
      <c r="E50" s="50">
        <v>19</v>
      </c>
      <c r="F50" s="51">
        <v>0.89034676663542645</v>
      </c>
      <c r="G50" s="50">
        <v>1884</v>
      </c>
      <c r="H50" s="50">
        <v>14</v>
      </c>
      <c r="I50" s="51">
        <v>0.74866310160427807</v>
      </c>
      <c r="J50" s="50">
        <v>-2</v>
      </c>
      <c r="K50" s="51">
        <v>-0.10604453870625663</v>
      </c>
    </row>
    <row r="51" spans="1:11" s="32" customFormat="1" ht="15.75" customHeight="1" x14ac:dyDescent="0.2">
      <c r="A51" s="46" t="s">
        <v>157</v>
      </c>
      <c r="B51" s="47">
        <v>2647</v>
      </c>
      <c r="C51" s="47">
        <v>-14</v>
      </c>
      <c r="D51" s="48">
        <v>-0.52611800075159709</v>
      </c>
      <c r="E51" s="47">
        <v>-144</v>
      </c>
      <c r="F51" s="48">
        <v>-5.1594410605517735</v>
      </c>
      <c r="G51" s="47">
        <v>2286</v>
      </c>
      <c r="H51" s="47">
        <v>3</v>
      </c>
      <c r="I51" s="48">
        <v>0.13140604467805519</v>
      </c>
      <c r="J51" s="47">
        <v>-134</v>
      </c>
      <c r="K51" s="48">
        <v>-5.5371900826446279</v>
      </c>
    </row>
    <row r="52" spans="1:11" s="32" customFormat="1" ht="15.75" customHeight="1" x14ac:dyDescent="0.2">
      <c r="A52" s="49" t="s">
        <v>158</v>
      </c>
      <c r="B52" s="50">
        <v>3483</v>
      </c>
      <c r="C52" s="50">
        <v>32</v>
      </c>
      <c r="D52" s="51">
        <v>0.92726745870762095</v>
      </c>
      <c r="E52" s="50">
        <v>-125</v>
      </c>
      <c r="F52" s="51">
        <v>-3.4645232815964522</v>
      </c>
      <c r="G52" s="50">
        <v>2932</v>
      </c>
      <c r="H52" s="50">
        <v>35</v>
      </c>
      <c r="I52" s="51">
        <v>1.2081463583016914</v>
      </c>
      <c r="J52" s="50">
        <v>-97</v>
      </c>
      <c r="K52" s="51">
        <v>-3.2023770221195114</v>
      </c>
    </row>
    <row r="53" spans="1:11" s="32" customFormat="1" ht="15.75" customHeight="1" x14ac:dyDescent="0.2">
      <c r="A53" s="46" t="s">
        <v>159</v>
      </c>
      <c r="B53" s="47">
        <v>5095</v>
      </c>
      <c r="C53" s="47">
        <v>-27</v>
      </c>
      <c r="D53" s="48">
        <v>-0.52713783678250681</v>
      </c>
      <c r="E53" s="47">
        <v>-217</v>
      </c>
      <c r="F53" s="48">
        <v>-4.0850903614457827</v>
      </c>
      <c r="G53" s="47">
        <v>4236</v>
      </c>
      <c r="H53" s="47">
        <v>-2</v>
      </c>
      <c r="I53" s="48">
        <v>-4.7192071731949031E-2</v>
      </c>
      <c r="J53" s="47">
        <v>-178</v>
      </c>
      <c r="K53" s="48">
        <v>-4.0326234707748077</v>
      </c>
    </row>
    <row r="54" spans="1:11" s="32" customFormat="1" ht="15.75" customHeight="1" x14ac:dyDescent="0.2">
      <c r="A54" s="49" t="s">
        <v>160</v>
      </c>
      <c r="B54" s="50">
        <v>7066</v>
      </c>
      <c r="C54" s="50">
        <v>-61</v>
      </c>
      <c r="D54" s="51">
        <v>-0.85590009821804403</v>
      </c>
      <c r="E54" s="50">
        <v>-235</v>
      </c>
      <c r="F54" s="51">
        <v>-3.2187371592932474</v>
      </c>
      <c r="G54" s="50">
        <v>5852</v>
      </c>
      <c r="H54" s="50">
        <v>-48</v>
      </c>
      <c r="I54" s="51">
        <v>-0.81355932203389836</v>
      </c>
      <c r="J54" s="50">
        <v>-254</v>
      </c>
      <c r="K54" s="51">
        <v>-4.1598427775958076</v>
      </c>
    </row>
    <row r="55" spans="1:11" s="32" customFormat="1" ht="15.75" customHeight="1" x14ac:dyDescent="0.2">
      <c r="A55" s="46" t="s">
        <v>161</v>
      </c>
      <c r="B55" s="47">
        <v>11829</v>
      </c>
      <c r="C55" s="47">
        <v>9</v>
      </c>
      <c r="D55" s="48">
        <v>7.6142131979695438E-2</v>
      </c>
      <c r="E55" s="47">
        <v>-625</v>
      </c>
      <c r="F55" s="48">
        <v>-5.0184679621005301</v>
      </c>
      <c r="G55" s="47">
        <v>9304</v>
      </c>
      <c r="H55" s="47">
        <v>26</v>
      </c>
      <c r="I55" s="48">
        <v>0.2802328087949989</v>
      </c>
      <c r="J55" s="47">
        <v>-494</v>
      </c>
      <c r="K55" s="48">
        <v>-5.0418452745458255</v>
      </c>
    </row>
    <row r="56" spans="1:11" s="32" customFormat="1" ht="15.75" customHeight="1" x14ac:dyDescent="0.2">
      <c r="A56" s="49" t="s">
        <v>162</v>
      </c>
      <c r="B56" s="50">
        <v>15734</v>
      </c>
      <c r="C56" s="50">
        <v>-87</v>
      </c>
      <c r="D56" s="51">
        <v>-0.54990202894886542</v>
      </c>
      <c r="E56" s="50">
        <v>-13</v>
      </c>
      <c r="F56" s="51">
        <v>-8.2555407379183335E-2</v>
      </c>
      <c r="G56" s="50">
        <v>11797</v>
      </c>
      <c r="H56" s="50">
        <v>-21</v>
      </c>
      <c r="I56" s="51">
        <v>-0.17769504146217635</v>
      </c>
      <c r="J56" s="50">
        <v>-124</v>
      </c>
      <c r="K56" s="51">
        <v>-1.0401811928529485</v>
      </c>
    </row>
    <row r="57" spans="1:11" s="32" customFormat="1" ht="15.75" customHeight="1" x14ac:dyDescent="0.2">
      <c r="A57" s="122" t="s">
        <v>163</v>
      </c>
      <c r="B57" s="123">
        <v>3536</v>
      </c>
      <c r="C57" s="123">
        <v>11</v>
      </c>
      <c r="D57" s="124">
        <v>0.31205673758865249</v>
      </c>
      <c r="E57" s="123">
        <v>344</v>
      </c>
      <c r="F57" s="124">
        <v>10.776942355889725</v>
      </c>
      <c r="G57" s="123">
        <v>0</v>
      </c>
      <c r="H57" s="123">
        <v>0</v>
      </c>
      <c r="I57" s="124" t="s">
        <v>652</v>
      </c>
      <c r="J57" s="123">
        <v>0</v>
      </c>
      <c r="K57" s="124" t="s">
        <v>652</v>
      </c>
    </row>
    <row r="58" spans="1:11" s="32" customFormat="1" ht="15.75" customHeight="1" x14ac:dyDescent="0.2">
      <c r="A58" s="110" t="s">
        <v>71</v>
      </c>
      <c r="B58" s="47">
        <v>1391</v>
      </c>
      <c r="C58" s="47">
        <v>8</v>
      </c>
      <c r="D58" s="48">
        <v>0.57845263919016632</v>
      </c>
      <c r="E58" s="47">
        <v>-94</v>
      </c>
      <c r="F58" s="48">
        <v>-6.3299663299663296</v>
      </c>
      <c r="G58" s="47">
        <v>1039</v>
      </c>
      <c r="H58" s="47">
        <v>16</v>
      </c>
      <c r="I58" s="48">
        <v>1.5640273704789833</v>
      </c>
      <c r="J58" s="47">
        <v>-105</v>
      </c>
      <c r="K58" s="48">
        <v>-9.1783216783216783</v>
      </c>
    </row>
    <row r="59" spans="1:11" s="32" customFormat="1" ht="15.75" customHeight="1" x14ac:dyDescent="0.2">
      <c r="A59" s="49" t="s">
        <v>72</v>
      </c>
      <c r="B59" s="50">
        <v>2944</v>
      </c>
      <c r="C59" s="50">
        <v>-13</v>
      </c>
      <c r="D59" s="51">
        <v>-0.43963476496449105</v>
      </c>
      <c r="E59" s="50">
        <v>-83</v>
      </c>
      <c r="F59" s="51">
        <v>-2.7419887677568551</v>
      </c>
      <c r="G59" s="50">
        <v>2367</v>
      </c>
      <c r="H59" s="50">
        <v>-25</v>
      </c>
      <c r="I59" s="51">
        <v>-1.0451505016722409</v>
      </c>
      <c r="J59" s="50">
        <v>-140</v>
      </c>
      <c r="K59" s="51">
        <v>-5.5843637814120459</v>
      </c>
    </row>
    <row r="60" spans="1:11" s="32" customFormat="1" ht="15.75" customHeight="1" x14ac:dyDescent="0.2">
      <c r="A60" s="46" t="s">
        <v>73</v>
      </c>
      <c r="B60" s="47">
        <v>20444</v>
      </c>
      <c r="C60" s="47">
        <v>-57</v>
      </c>
      <c r="D60" s="48">
        <v>-0.27803521779425394</v>
      </c>
      <c r="E60" s="47">
        <v>-702</v>
      </c>
      <c r="F60" s="48">
        <v>-3.3197767899366308</v>
      </c>
      <c r="G60" s="47">
        <v>17190</v>
      </c>
      <c r="H60" s="47">
        <v>2</v>
      </c>
      <c r="I60" s="48">
        <v>1.1636025133814289E-2</v>
      </c>
      <c r="J60" s="47">
        <v>-665</v>
      </c>
      <c r="K60" s="48">
        <v>-3.724446933632036</v>
      </c>
    </row>
    <row r="61" spans="1:11" s="32" customFormat="1" ht="15.75" customHeight="1" x14ac:dyDescent="0.2">
      <c r="A61" s="49" t="s">
        <v>74</v>
      </c>
      <c r="B61" s="50">
        <v>27563</v>
      </c>
      <c r="C61" s="50">
        <v>-78</v>
      </c>
      <c r="D61" s="51">
        <v>-0.28218950110343333</v>
      </c>
      <c r="E61" s="50">
        <v>-638</v>
      </c>
      <c r="F61" s="51">
        <v>-2.2623311230098224</v>
      </c>
      <c r="G61" s="50">
        <v>21101</v>
      </c>
      <c r="H61" s="50">
        <v>5</v>
      </c>
      <c r="I61" s="51">
        <v>2.3701175578308684E-2</v>
      </c>
      <c r="J61" s="50">
        <v>-618</v>
      </c>
      <c r="K61" s="51">
        <v>-2.8454348726921128</v>
      </c>
    </row>
    <row r="62" spans="1:11" s="32" customFormat="1" ht="15.75" customHeight="1" x14ac:dyDescent="0.2">
      <c r="A62" s="46" t="s">
        <v>75</v>
      </c>
      <c r="B62" s="47">
        <v>50951</v>
      </c>
      <c r="C62" s="47">
        <v>-148</v>
      </c>
      <c r="D62" s="48">
        <v>-0.28963384802050923</v>
      </c>
      <c r="E62" s="47">
        <v>-1423</v>
      </c>
      <c r="F62" s="48">
        <v>-2.7169969832359566</v>
      </c>
      <c r="G62" s="47">
        <v>40658</v>
      </c>
      <c r="H62" s="47">
        <v>-18</v>
      </c>
      <c r="I62" s="48">
        <v>-4.4252138853377913E-2</v>
      </c>
      <c r="J62" s="47">
        <v>-1423</v>
      </c>
      <c r="K62" s="48">
        <v>-3.381573631805328</v>
      </c>
    </row>
    <row r="63" spans="1:11" s="32" customFormat="1" ht="15.75" customHeight="1" x14ac:dyDescent="0.2">
      <c r="A63" s="92" t="s">
        <v>76</v>
      </c>
      <c r="B63" s="58">
        <v>54487</v>
      </c>
      <c r="C63" s="58">
        <v>-137</v>
      </c>
      <c r="D63" s="59">
        <v>-0.25080550673696544</v>
      </c>
      <c r="E63" s="58">
        <v>-1079</v>
      </c>
      <c r="F63" s="59">
        <v>-1.9418349350322139</v>
      </c>
      <c r="G63" s="58">
        <v>40658</v>
      </c>
      <c r="H63" s="58">
        <v>-18</v>
      </c>
      <c r="I63" s="59">
        <v>-4.4252138853377913E-2</v>
      </c>
      <c r="J63" s="58">
        <v>-1423</v>
      </c>
      <c r="K63" s="59">
        <v>-3.381573631805328</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152789</v>
      </c>
      <c r="C11" s="295">
        <v>-326</v>
      </c>
      <c r="D11" s="296">
        <v>-0.21291186363191064</v>
      </c>
      <c r="E11" s="295">
        <v>-1115</v>
      </c>
      <c r="F11" s="296">
        <v>-0.72447759642374465</v>
      </c>
      <c r="G11" s="295">
        <v>115473</v>
      </c>
      <c r="H11" s="295">
        <v>-240</v>
      </c>
      <c r="I11" s="296">
        <v>-0.20740971195976252</v>
      </c>
      <c r="J11" s="295">
        <v>-3491</v>
      </c>
      <c r="K11" s="297">
        <v>-2.9345011936384116</v>
      </c>
    </row>
    <row r="12" spans="1:14" s="32" customFormat="1" ht="23.25" customHeight="1" x14ac:dyDescent="0.2">
      <c r="A12" s="138" t="s">
        <v>91</v>
      </c>
      <c r="B12" s="204">
        <v>53233</v>
      </c>
      <c r="C12" s="204">
        <v>-76</v>
      </c>
      <c r="D12" s="282">
        <v>-0.14256504530191899</v>
      </c>
      <c r="E12" s="204">
        <v>461</v>
      </c>
      <c r="F12" s="282">
        <v>0.87356931706207841</v>
      </c>
      <c r="G12" s="204">
        <v>41044</v>
      </c>
      <c r="H12" s="204">
        <v>-5</v>
      </c>
      <c r="I12" s="282">
        <v>-1.2180564690979074E-2</v>
      </c>
      <c r="J12" s="204">
        <v>-878</v>
      </c>
      <c r="K12" s="282">
        <v>-2.0943657268260103</v>
      </c>
    </row>
    <row r="13" spans="1:14" s="32" customFormat="1" ht="15.75" customHeight="1" x14ac:dyDescent="0.2">
      <c r="A13" s="138" t="s">
        <v>92</v>
      </c>
      <c r="B13" s="204">
        <v>69717</v>
      </c>
      <c r="C13" s="204">
        <v>-155</v>
      </c>
      <c r="D13" s="282">
        <v>-0.22183421112892146</v>
      </c>
      <c r="E13" s="204">
        <v>-2120</v>
      </c>
      <c r="F13" s="282">
        <v>-2.9511254645934546</v>
      </c>
      <c r="G13" s="204">
        <v>53707</v>
      </c>
      <c r="H13" s="204">
        <v>-165</v>
      </c>
      <c r="I13" s="282">
        <v>-0.30628155628155629</v>
      </c>
      <c r="J13" s="204">
        <v>-2943</v>
      </c>
      <c r="K13" s="282">
        <v>-5.1950573698146512</v>
      </c>
    </row>
    <row r="14" spans="1:14" s="32" customFormat="1" ht="15.75" customHeight="1" x14ac:dyDescent="0.2">
      <c r="A14" s="53" t="s">
        <v>93</v>
      </c>
      <c r="B14" s="266">
        <v>10559</v>
      </c>
      <c r="C14" s="266">
        <v>31</v>
      </c>
      <c r="D14" s="318">
        <v>0.29445288753799392</v>
      </c>
      <c r="E14" s="266">
        <v>51</v>
      </c>
      <c r="F14" s="318">
        <v>0.48534449942900648</v>
      </c>
      <c r="G14" s="266">
        <v>8127</v>
      </c>
      <c r="H14" s="266">
        <v>24</v>
      </c>
      <c r="I14" s="318">
        <v>0.2961865975564606</v>
      </c>
      <c r="J14" s="266">
        <v>-115</v>
      </c>
      <c r="K14" s="318">
        <v>-1.3952924047561273</v>
      </c>
    </row>
    <row r="15" spans="1:14" s="32" customFormat="1" ht="15.75" customHeight="1" x14ac:dyDescent="0.2">
      <c r="A15" s="53" t="s">
        <v>94</v>
      </c>
      <c r="B15" s="266">
        <v>59158</v>
      </c>
      <c r="C15" s="266">
        <v>-186</v>
      </c>
      <c r="D15" s="318">
        <v>-0.31342679967646264</v>
      </c>
      <c r="E15" s="266">
        <v>-2171</v>
      </c>
      <c r="F15" s="318">
        <v>-3.5399240163707217</v>
      </c>
      <c r="G15" s="266">
        <v>45580</v>
      </c>
      <c r="H15" s="266">
        <v>-189</v>
      </c>
      <c r="I15" s="318">
        <v>-0.41294325853743802</v>
      </c>
      <c r="J15" s="266">
        <v>-2828</v>
      </c>
      <c r="K15" s="318">
        <v>-5.84200958519253</v>
      </c>
    </row>
    <row r="16" spans="1:14" s="32" customFormat="1" ht="15.75" customHeight="1" x14ac:dyDescent="0.2">
      <c r="A16" s="138" t="s">
        <v>95</v>
      </c>
      <c r="B16" s="204">
        <v>29839</v>
      </c>
      <c r="C16" s="204">
        <v>-95</v>
      </c>
      <c r="D16" s="282">
        <v>-0.31736486937930114</v>
      </c>
      <c r="E16" s="204">
        <v>544</v>
      </c>
      <c r="F16" s="282">
        <v>1.8569721795528247</v>
      </c>
      <c r="G16" s="204">
        <v>20722</v>
      </c>
      <c r="H16" s="204">
        <v>-70</v>
      </c>
      <c r="I16" s="282">
        <v>-0.33666794921123511</v>
      </c>
      <c r="J16" s="204">
        <v>330</v>
      </c>
      <c r="K16" s="282">
        <v>1.6182816790898391</v>
      </c>
    </row>
    <row r="17" spans="1:11" s="32" customFormat="1" ht="15.75" customHeight="1" x14ac:dyDescent="0.2">
      <c r="A17" s="53" t="s">
        <v>96</v>
      </c>
      <c r="B17" s="266">
        <v>8922</v>
      </c>
      <c r="C17" s="266">
        <v>21</v>
      </c>
      <c r="D17" s="318">
        <v>0.23592854735422986</v>
      </c>
      <c r="E17" s="266">
        <v>342</v>
      </c>
      <c r="F17" s="318">
        <v>3.9860139860139858</v>
      </c>
      <c r="G17" s="266">
        <v>6648</v>
      </c>
      <c r="H17" s="266">
        <v>35</v>
      </c>
      <c r="I17" s="318">
        <v>0.52926054740662332</v>
      </c>
      <c r="J17" s="266">
        <v>255</v>
      </c>
      <c r="K17" s="318">
        <v>3.9887376818395119</v>
      </c>
    </row>
    <row r="18" spans="1:11" s="32" customFormat="1" ht="15.75" customHeight="1" x14ac:dyDescent="0.2">
      <c r="A18" s="53" t="s">
        <v>97</v>
      </c>
      <c r="B18" s="266">
        <v>20917</v>
      </c>
      <c r="C18" s="266">
        <v>-116</v>
      </c>
      <c r="D18" s="318">
        <v>-0.55151428707269534</v>
      </c>
      <c r="E18" s="266">
        <v>202</v>
      </c>
      <c r="F18" s="318">
        <v>0.97513878831764422</v>
      </c>
      <c r="G18" s="266">
        <v>14074</v>
      </c>
      <c r="H18" s="266">
        <v>-105</v>
      </c>
      <c r="I18" s="318">
        <v>-0.74053177233937517</v>
      </c>
      <c r="J18" s="266">
        <v>75</v>
      </c>
      <c r="K18" s="318">
        <v>0.53575255375383957</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98302</v>
      </c>
      <c r="C20" s="278">
        <v>-189</v>
      </c>
      <c r="D20" s="279">
        <v>-0.19189570620665847</v>
      </c>
      <c r="E20" s="278">
        <v>-36</v>
      </c>
      <c r="F20" s="279">
        <v>-3.6608432142203419E-2</v>
      </c>
      <c r="G20" s="278">
        <v>74815</v>
      </c>
      <c r="H20" s="278">
        <v>-222</v>
      </c>
      <c r="I20" s="279">
        <v>-0.29585404533763343</v>
      </c>
      <c r="J20" s="278">
        <v>-2068</v>
      </c>
      <c r="K20" s="280">
        <v>-2.6898013865223782</v>
      </c>
    </row>
    <row r="21" spans="1:11" s="32" customFormat="1" ht="26.25" customHeight="1" x14ac:dyDescent="0.2">
      <c r="A21" s="138" t="s">
        <v>91</v>
      </c>
      <c r="B21" s="204">
        <v>33184</v>
      </c>
      <c r="C21" s="204">
        <v>-26</v>
      </c>
      <c r="D21" s="282">
        <v>-7.8289671785606751E-2</v>
      </c>
      <c r="E21" s="204">
        <v>640</v>
      </c>
      <c r="F21" s="282">
        <v>1.9665683382497541</v>
      </c>
      <c r="G21" s="204">
        <v>25645</v>
      </c>
      <c r="H21" s="204">
        <v>2</v>
      </c>
      <c r="I21" s="282">
        <v>7.7993994462426395E-3</v>
      </c>
      <c r="J21" s="204">
        <v>-334</v>
      </c>
      <c r="K21" s="282">
        <v>-1.2856537972978175</v>
      </c>
    </row>
    <row r="22" spans="1:11" s="32" customFormat="1" ht="15.75" customHeight="1" x14ac:dyDescent="0.2">
      <c r="A22" s="138" t="s">
        <v>92</v>
      </c>
      <c r="B22" s="204">
        <v>45459</v>
      </c>
      <c r="C22" s="204">
        <v>-135</v>
      </c>
      <c r="D22" s="282">
        <v>-0.29609159099881566</v>
      </c>
      <c r="E22" s="204">
        <v>-1222</v>
      </c>
      <c r="F22" s="282">
        <v>-2.6177674000128532</v>
      </c>
      <c r="G22" s="204">
        <v>35065</v>
      </c>
      <c r="H22" s="204">
        <v>-193</v>
      </c>
      <c r="I22" s="282">
        <v>-0.54739349934766579</v>
      </c>
      <c r="J22" s="204">
        <v>-2003</v>
      </c>
      <c r="K22" s="282">
        <v>-5.4035826049422679</v>
      </c>
    </row>
    <row r="23" spans="1:11" s="32" customFormat="1" ht="15.75" customHeight="1" x14ac:dyDescent="0.2">
      <c r="A23" s="53" t="s">
        <v>93</v>
      </c>
      <c r="B23" s="266">
        <v>7666</v>
      </c>
      <c r="C23" s="266">
        <v>34</v>
      </c>
      <c r="D23" s="318">
        <v>0.44549266247379454</v>
      </c>
      <c r="E23" s="266">
        <v>78</v>
      </c>
      <c r="F23" s="318">
        <v>1.0279388508170797</v>
      </c>
      <c r="G23" s="266">
        <v>5954</v>
      </c>
      <c r="H23" s="266">
        <v>16</v>
      </c>
      <c r="I23" s="318">
        <v>0.26945099360053892</v>
      </c>
      <c r="J23" s="266">
        <v>-117</v>
      </c>
      <c r="K23" s="318">
        <v>-1.9271948608137044</v>
      </c>
    </row>
    <row r="24" spans="1:11" s="32" customFormat="1" ht="15.75" customHeight="1" x14ac:dyDescent="0.2">
      <c r="A24" s="53" t="s">
        <v>94</v>
      </c>
      <c r="B24" s="266">
        <v>37793</v>
      </c>
      <c r="C24" s="266">
        <v>-169</v>
      </c>
      <c r="D24" s="318">
        <v>-0.44518202412939256</v>
      </c>
      <c r="E24" s="266">
        <v>-1300</v>
      </c>
      <c r="F24" s="318">
        <v>-3.3254035249277365</v>
      </c>
      <c r="G24" s="266">
        <v>29111</v>
      </c>
      <c r="H24" s="266">
        <v>-209</v>
      </c>
      <c r="I24" s="318">
        <v>-0.71282401091405179</v>
      </c>
      <c r="J24" s="266">
        <v>-1886</v>
      </c>
      <c r="K24" s="318">
        <v>-6.0844597864309451</v>
      </c>
    </row>
    <row r="25" spans="1:11" s="32" customFormat="1" ht="15.75" customHeight="1" x14ac:dyDescent="0.2">
      <c r="A25" s="138" t="s">
        <v>95</v>
      </c>
      <c r="B25" s="204">
        <v>19659</v>
      </c>
      <c r="C25" s="204">
        <v>-28</v>
      </c>
      <c r="D25" s="282">
        <v>-0.14222583430690303</v>
      </c>
      <c r="E25" s="204">
        <v>546</v>
      </c>
      <c r="F25" s="282">
        <v>2.8566943964840683</v>
      </c>
      <c r="G25" s="204">
        <v>14105</v>
      </c>
      <c r="H25" s="204">
        <v>-31</v>
      </c>
      <c r="I25" s="282">
        <v>-0.21929824561403508</v>
      </c>
      <c r="J25" s="204">
        <v>269</v>
      </c>
      <c r="K25" s="282">
        <v>1.9442035270309337</v>
      </c>
    </row>
    <row r="26" spans="1:11" s="32" customFormat="1" ht="15.75" customHeight="1" x14ac:dyDescent="0.2">
      <c r="A26" s="53" t="s">
        <v>96</v>
      </c>
      <c r="B26" s="266">
        <v>5728</v>
      </c>
      <c r="C26" s="266">
        <v>33</v>
      </c>
      <c r="D26" s="318">
        <v>0.57945566286215977</v>
      </c>
      <c r="E26" s="266">
        <v>276</v>
      </c>
      <c r="F26" s="318">
        <v>5.062362435803375</v>
      </c>
      <c r="G26" s="266">
        <v>4428</v>
      </c>
      <c r="H26" s="266">
        <v>39</v>
      </c>
      <c r="I26" s="318">
        <v>0.88858509911141492</v>
      </c>
      <c r="J26" s="266">
        <v>184</v>
      </c>
      <c r="K26" s="318">
        <v>4.3355325164938741</v>
      </c>
    </row>
    <row r="27" spans="1:11" s="32" customFormat="1" ht="15.75" customHeight="1" x14ac:dyDescent="0.2">
      <c r="A27" s="53" t="s">
        <v>97</v>
      </c>
      <c r="B27" s="266">
        <v>13931</v>
      </c>
      <c r="C27" s="266">
        <v>-61</v>
      </c>
      <c r="D27" s="318">
        <v>-0.43596340766152086</v>
      </c>
      <c r="E27" s="266">
        <v>270</v>
      </c>
      <c r="F27" s="318">
        <v>1.9764292511529171</v>
      </c>
      <c r="G27" s="266">
        <v>9677</v>
      </c>
      <c r="H27" s="266">
        <v>-70</v>
      </c>
      <c r="I27" s="318">
        <v>-0.71816969323894531</v>
      </c>
      <c r="J27" s="266">
        <v>85</v>
      </c>
      <c r="K27" s="318">
        <v>0.88615512927439533</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54487</v>
      </c>
      <c r="C29" s="278">
        <v>-137</v>
      </c>
      <c r="D29" s="279">
        <v>-0.25080550673696544</v>
      </c>
      <c r="E29" s="278">
        <v>-1079</v>
      </c>
      <c r="F29" s="279">
        <v>-1.9418349350322139</v>
      </c>
      <c r="G29" s="278">
        <v>40658</v>
      </c>
      <c r="H29" s="278">
        <v>-18</v>
      </c>
      <c r="I29" s="279">
        <v>-4.4252138853377913E-2</v>
      </c>
      <c r="J29" s="278">
        <v>-1423</v>
      </c>
      <c r="K29" s="280">
        <v>-3.381573631805328</v>
      </c>
    </row>
    <row r="30" spans="1:11" s="32" customFormat="1" ht="22.5" customHeight="1" x14ac:dyDescent="0.2">
      <c r="A30" s="138" t="s">
        <v>91</v>
      </c>
      <c r="B30" s="204">
        <v>20049</v>
      </c>
      <c r="C30" s="204">
        <v>-50</v>
      </c>
      <c r="D30" s="282">
        <v>-0.24876859545251007</v>
      </c>
      <c r="E30" s="204">
        <v>-179</v>
      </c>
      <c r="F30" s="282">
        <v>-0.88491200316393115</v>
      </c>
      <c r="G30" s="204">
        <v>15399</v>
      </c>
      <c r="H30" s="204">
        <v>-7</v>
      </c>
      <c r="I30" s="282">
        <v>-4.5436842788523953E-2</v>
      </c>
      <c r="J30" s="204">
        <v>-544</v>
      </c>
      <c r="K30" s="282">
        <v>-3.4121558050555101</v>
      </c>
    </row>
    <row r="31" spans="1:11" s="32" customFormat="1" ht="15.75" customHeight="1" x14ac:dyDescent="0.2">
      <c r="A31" s="138" t="s">
        <v>92</v>
      </c>
      <c r="B31" s="204">
        <v>24258</v>
      </c>
      <c r="C31" s="204">
        <v>-20</v>
      </c>
      <c r="D31" s="282">
        <v>-8.237910865804432E-2</v>
      </c>
      <c r="E31" s="204">
        <v>-898</v>
      </c>
      <c r="F31" s="282">
        <v>-3.5697249165209097</v>
      </c>
      <c r="G31" s="204">
        <v>18642</v>
      </c>
      <c r="H31" s="204">
        <v>28</v>
      </c>
      <c r="I31" s="282">
        <v>0.15042441173310411</v>
      </c>
      <c r="J31" s="204">
        <v>-940</v>
      </c>
      <c r="K31" s="282">
        <v>-4.8003268307629456</v>
      </c>
    </row>
    <row r="32" spans="1:11" s="32" customFormat="1" ht="15.75" customHeight="1" x14ac:dyDescent="0.2">
      <c r="A32" s="53" t="s">
        <v>93</v>
      </c>
      <c r="B32" s="266">
        <v>2893</v>
      </c>
      <c r="C32" s="266">
        <v>-3</v>
      </c>
      <c r="D32" s="318">
        <v>-0.10359116022099447</v>
      </c>
      <c r="E32" s="266">
        <v>-27</v>
      </c>
      <c r="F32" s="318">
        <v>-0.92465753424657537</v>
      </c>
      <c r="G32" s="266">
        <v>2173</v>
      </c>
      <c r="H32" s="266">
        <v>8</v>
      </c>
      <c r="I32" s="318">
        <v>0.36951501154734412</v>
      </c>
      <c r="J32" s="266">
        <v>2</v>
      </c>
      <c r="K32" s="318">
        <v>9.2123445416858588E-2</v>
      </c>
    </row>
    <row r="33" spans="1:11" s="32" customFormat="1" ht="15.75" customHeight="1" x14ac:dyDescent="0.2">
      <c r="A33" s="53" t="s">
        <v>94</v>
      </c>
      <c r="B33" s="266">
        <v>21365</v>
      </c>
      <c r="C33" s="266">
        <v>-17</v>
      </c>
      <c r="D33" s="318">
        <v>-7.950612664858292E-2</v>
      </c>
      <c r="E33" s="266">
        <v>-871</v>
      </c>
      <c r="F33" s="318">
        <v>-3.9170714157222521</v>
      </c>
      <c r="G33" s="266">
        <v>16469</v>
      </c>
      <c r="H33" s="266">
        <v>20</v>
      </c>
      <c r="I33" s="318">
        <v>0.12158793847650314</v>
      </c>
      <c r="J33" s="266">
        <v>-942</v>
      </c>
      <c r="K33" s="318">
        <v>-5.4103727528573886</v>
      </c>
    </row>
    <row r="34" spans="1:11" s="32" customFormat="1" ht="15.75" customHeight="1" x14ac:dyDescent="0.2">
      <c r="A34" s="138" t="s">
        <v>95</v>
      </c>
      <c r="B34" s="204">
        <v>10180</v>
      </c>
      <c r="C34" s="204">
        <v>-67</v>
      </c>
      <c r="D34" s="282">
        <v>-0.65384990728993853</v>
      </c>
      <c r="E34" s="204">
        <v>-2</v>
      </c>
      <c r="F34" s="282">
        <v>-1.9642506383814574E-2</v>
      </c>
      <c r="G34" s="204">
        <v>6617</v>
      </c>
      <c r="H34" s="204">
        <v>-39</v>
      </c>
      <c r="I34" s="282">
        <v>-0.5859375</v>
      </c>
      <c r="J34" s="204">
        <v>61</v>
      </c>
      <c r="K34" s="282">
        <v>0.93044539353264188</v>
      </c>
    </row>
    <row r="35" spans="1:11" s="32" customFormat="1" ht="15.75" customHeight="1" x14ac:dyDescent="0.2">
      <c r="A35" s="53" t="s">
        <v>96</v>
      </c>
      <c r="B35" s="266">
        <v>3194</v>
      </c>
      <c r="C35" s="266">
        <v>-12</v>
      </c>
      <c r="D35" s="318">
        <v>-0.37429819089207733</v>
      </c>
      <c r="E35" s="266">
        <v>66</v>
      </c>
      <c r="F35" s="318">
        <v>2.1099744245524295</v>
      </c>
      <c r="G35" s="266">
        <v>2220</v>
      </c>
      <c r="H35" s="266">
        <v>-4</v>
      </c>
      <c r="I35" s="318">
        <v>-0.17985611510791366</v>
      </c>
      <c r="J35" s="266">
        <v>71</v>
      </c>
      <c r="K35" s="318">
        <v>3.3038622615169846</v>
      </c>
    </row>
    <row r="36" spans="1:11" s="32" customFormat="1" ht="15.75" customHeight="1" x14ac:dyDescent="0.2">
      <c r="A36" s="53" t="s">
        <v>97</v>
      </c>
      <c r="B36" s="266">
        <v>6986</v>
      </c>
      <c r="C36" s="266">
        <v>-55</v>
      </c>
      <c r="D36" s="318">
        <v>-0.78113904274960944</v>
      </c>
      <c r="E36" s="266">
        <v>-68</v>
      </c>
      <c r="F36" s="318">
        <v>-0.96399206124184855</v>
      </c>
      <c r="G36" s="266">
        <v>4397</v>
      </c>
      <c r="H36" s="266">
        <v>-35</v>
      </c>
      <c r="I36" s="318">
        <v>-0.78971119133574008</v>
      </c>
      <c r="J36" s="266">
        <v>-10</v>
      </c>
      <c r="K36" s="318">
        <v>-0.2269117313365101</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133470</v>
      </c>
      <c r="C12" s="295">
        <v>2758</v>
      </c>
      <c r="D12" s="296">
        <v>2.1099822510557562</v>
      </c>
      <c r="E12" s="295">
        <v>3142</v>
      </c>
      <c r="F12" s="296">
        <v>2.4108403412927384</v>
      </c>
      <c r="G12" s="295">
        <v>125710</v>
      </c>
      <c r="H12" s="295">
        <v>2995</v>
      </c>
      <c r="I12" s="296">
        <v>2.4406144318135516</v>
      </c>
      <c r="J12" s="295">
        <v>7140</v>
      </c>
      <c r="K12" s="296">
        <v>6.0217592983047989</v>
      </c>
      <c r="L12" s="295">
        <v>7760</v>
      </c>
      <c r="M12" s="295">
        <v>-237</v>
      </c>
      <c r="N12" s="296">
        <v>-2.9636113542578468</v>
      </c>
      <c r="O12" s="295">
        <v>-3998</v>
      </c>
      <c r="P12" s="296">
        <v>-34.0023813573737</v>
      </c>
    </row>
    <row r="13" spans="1:16" s="32" customFormat="1" ht="27.95" customHeight="1" x14ac:dyDescent="0.2">
      <c r="A13" s="138" t="s">
        <v>579</v>
      </c>
      <c r="B13" s="204">
        <v>38323</v>
      </c>
      <c r="C13" s="204">
        <v>1440</v>
      </c>
      <c r="D13" s="282">
        <v>3.904237724697015</v>
      </c>
      <c r="E13" s="204">
        <v>539</v>
      </c>
      <c r="F13" s="282">
        <v>1.4265297480414991</v>
      </c>
      <c r="G13" s="204">
        <v>38323</v>
      </c>
      <c r="H13" s="204">
        <v>1440</v>
      </c>
      <c r="I13" s="282">
        <v>3.904237724697015</v>
      </c>
      <c r="J13" s="204">
        <v>539</v>
      </c>
      <c r="K13" s="282">
        <v>1.4265297480414991</v>
      </c>
      <c r="L13" s="204">
        <v>0</v>
      </c>
      <c r="M13" s="204">
        <v>0</v>
      </c>
      <c r="N13" s="282" t="s">
        <v>652</v>
      </c>
      <c r="O13" s="204">
        <v>0</v>
      </c>
      <c r="P13" s="282" t="s">
        <v>652</v>
      </c>
    </row>
    <row r="14" spans="1:16" s="32" customFormat="1" ht="27.95" customHeight="1" x14ac:dyDescent="0.2">
      <c r="A14" s="138" t="s">
        <v>580</v>
      </c>
      <c r="B14" s="204">
        <v>35053</v>
      </c>
      <c r="C14" s="204">
        <v>1086</v>
      </c>
      <c r="D14" s="282">
        <v>3.1972208319839845</v>
      </c>
      <c r="E14" s="204">
        <v>5429</v>
      </c>
      <c r="F14" s="282">
        <v>18.326357007831486</v>
      </c>
      <c r="G14" s="204">
        <v>35053</v>
      </c>
      <c r="H14" s="204">
        <v>1086</v>
      </c>
      <c r="I14" s="282">
        <v>3.1972208319839845</v>
      </c>
      <c r="J14" s="204">
        <v>5429</v>
      </c>
      <c r="K14" s="282">
        <v>18.326357007831486</v>
      </c>
      <c r="L14" s="204">
        <v>0</v>
      </c>
      <c r="M14" s="204">
        <v>0</v>
      </c>
      <c r="N14" s="282" t="s">
        <v>652</v>
      </c>
      <c r="O14" s="204">
        <v>0</v>
      </c>
      <c r="P14" s="282" t="s">
        <v>652</v>
      </c>
    </row>
    <row r="15" spans="1:16" s="32" customFormat="1" ht="27.95" customHeight="1" x14ac:dyDescent="0.2">
      <c r="A15" s="138" t="s">
        <v>581</v>
      </c>
      <c r="B15" s="204">
        <v>10376</v>
      </c>
      <c r="C15" s="204">
        <v>46</v>
      </c>
      <c r="D15" s="282">
        <v>0.44530493707647628</v>
      </c>
      <c r="E15" s="204">
        <v>-110</v>
      </c>
      <c r="F15" s="282">
        <v>-1.0490177379362959</v>
      </c>
      <c r="G15" s="204">
        <v>10376</v>
      </c>
      <c r="H15" s="204">
        <v>46</v>
      </c>
      <c r="I15" s="282">
        <v>0.44530493707647628</v>
      </c>
      <c r="J15" s="204">
        <v>-110</v>
      </c>
      <c r="K15" s="282">
        <v>-1.0490177379362959</v>
      </c>
      <c r="L15" s="204">
        <v>0</v>
      </c>
      <c r="M15" s="204">
        <v>0</v>
      </c>
      <c r="N15" s="282" t="s">
        <v>652</v>
      </c>
      <c r="O15" s="204">
        <v>0</v>
      </c>
      <c r="P15" s="282" t="s">
        <v>652</v>
      </c>
    </row>
    <row r="16" spans="1:16" s="32" customFormat="1" ht="27.95" customHeight="1" x14ac:dyDescent="0.2">
      <c r="A16" s="138" t="s">
        <v>582</v>
      </c>
      <c r="B16" s="204">
        <v>24910</v>
      </c>
      <c r="C16" s="204">
        <v>252</v>
      </c>
      <c r="D16" s="282">
        <v>1.0219806959201883</v>
      </c>
      <c r="E16" s="204">
        <v>1881</v>
      </c>
      <c r="F16" s="282">
        <v>8.1679621346997262</v>
      </c>
      <c r="G16" s="204">
        <v>24910</v>
      </c>
      <c r="H16" s="204">
        <v>252</v>
      </c>
      <c r="I16" s="282">
        <v>1.0219806959201883</v>
      </c>
      <c r="J16" s="204">
        <v>1881</v>
      </c>
      <c r="K16" s="282">
        <v>8.1679621346997262</v>
      </c>
      <c r="L16" s="204">
        <v>0</v>
      </c>
      <c r="M16" s="204">
        <v>0</v>
      </c>
      <c r="N16" s="282" t="s">
        <v>652</v>
      </c>
      <c r="O16" s="204">
        <v>0</v>
      </c>
      <c r="P16" s="282" t="s">
        <v>652</v>
      </c>
    </row>
    <row r="17" spans="1:16" s="32" customFormat="1" ht="27.95" customHeight="1" x14ac:dyDescent="0.2">
      <c r="A17" s="138" t="s">
        <v>583</v>
      </c>
      <c r="B17" s="204">
        <v>3215</v>
      </c>
      <c r="C17" s="204">
        <v>54</v>
      </c>
      <c r="D17" s="282">
        <v>1.7083201518506801</v>
      </c>
      <c r="E17" s="204">
        <v>2466</v>
      </c>
      <c r="F17" s="282">
        <v>329.23898531375164</v>
      </c>
      <c r="G17" s="204">
        <v>3215</v>
      </c>
      <c r="H17" s="204">
        <v>54</v>
      </c>
      <c r="I17" s="282">
        <v>1.7083201518506801</v>
      </c>
      <c r="J17" s="204">
        <v>2466</v>
      </c>
      <c r="K17" s="282">
        <v>329.23898531375164</v>
      </c>
      <c r="L17" s="204">
        <v>0</v>
      </c>
      <c r="M17" s="204">
        <v>0</v>
      </c>
      <c r="N17" s="282" t="s">
        <v>652</v>
      </c>
      <c r="O17" s="204">
        <v>0</v>
      </c>
      <c r="P17" s="282" t="s">
        <v>652</v>
      </c>
    </row>
    <row r="18" spans="1:16" s="32" customFormat="1" ht="27.95" customHeight="1" x14ac:dyDescent="0.2">
      <c r="A18" s="142" t="s">
        <v>584</v>
      </c>
      <c r="B18" s="204">
        <v>2366</v>
      </c>
      <c r="C18" s="204">
        <v>31</v>
      </c>
      <c r="D18" s="282">
        <v>1.3276231263383298</v>
      </c>
      <c r="E18" s="204">
        <v>82</v>
      </c>
      <c r="F18" s="282">
        <v>3.5901926444833627</v>
      </c>
      <c r="G18" s="204">
        <v>0</v>
      </c>
      <c r="H18" s="204">
        <v>0</v>
      </c>
      <c r="I18" s="282" t="s">
        <v>652</v>
      </c>
      <c r="J18" s="204">
        <v>0</v>
      </c>
      <c r="K18" s="282" t="s">
        <v>652</v>
      </c>
      <c r="L18" s="204">
        <v>2366</v>
      </c>
      <c r="M18" s="204">
        <v>31</v>
      </c>
      <c r="N18" s="282">
        <v>1.3276231263383298</v>
      </c>
      <c r="O18" s="204">
        <v>82</v>
      </c>
      <c r="P18" s="282">
        <v>3.5901926444833627</v>
      </c>
    </row>
    <row r="19" spans="1:16" s="32" customFormat="1" ht="27.95" customHeight="1" x14ac:dyDescent="0.2">
      <c r="A19" s="138" t="s">
        <v>585</v>
      </c>
      <c r="B19" s="204">
        <v>3919</v>
      </c>
      <c r="C19" s="204">
        <v>-666</v>
      </c>
      <c r="D19" s="282">
        <v>-14.525627044711014</v>
      </c>
      <c r="E19" s="204">
        <v>-7109</v>
      </c>
      <c r="F19" s="282">
        <v>-64.46318462096481</v>
      </c>
      <c r="G19" s="204">
        <v>2356</v>
      </c>
      <c r="H19" s="204">
        <v>-401</v>
      </c>
      <c r="I19" s="282">
        <v>-14.544795067101923</v>
      </c>
      <c r="J19" s="204">
        <v>-3281</v>
      </c>
      <c r="K19" s="282">
        <v>-58.204718822068479</v>
      </c>
      <c r="L19" s="204">
        <v>1563</v>
      </c>
      <c r="M19" s="204">
        <v>-265</v>
      </c>
      <c r="N19" s="282">
        <v>-14.496717724288841</v>
      </c>
      <c r="O19" s="204">
        <v>-3828</v>
      </c>
      <c r="P19" s="282">
        <v>-71.007234279354478</v>
      </c>
    </row>
    <row r="20" spans="1:16" s="32" customFormat="1" ht="38.25" customHeight="1" x14ac:dyDescent="0.2">
      <c r="A20" s="138" t="s">
        <v>586</v>
      </c>
      <c r="B20" s="204">
        <v>3391</v>
      </c>
      <c r="C20" s="204">
        <v>67</v>
      </c>
      <c r="D20" s="282">
        <v>2.0156438026474128</v>
      </c>
      <c r="E20" s="204">
        <v>-339</v>
      </c>
      <c r="F20" s="282">
        <v>-9.088471849865952</v>
      </c>
      <c r="G20" s="204">
        <v>362</v>
      </c>
      <c r="H20" s="204">
        <v>15</v>
      </c>
      <c r="I20" s="282">
        <v>4.3227665706051877</v>
      </c>
      <c r="J20" s="204">
        <v>17</v>
      </c>
      <c r="K20" s="282">
        <v>4.9275362318840576</v>
      </c>
      <c r="L20" s="204">
        <v>3029</v>
      </c>
      <c r="M20" s="204">
        <v>52</v>
      </c>
      <c r="N20" s="282">
        <v>1.7467248908296944</v>
      </c>
      <c r="O20" s="204">
        <v>-356</v>
      </c>
      <c r="P20" s="282">
        <v>-10.51698670605613</v>
      </c>
    </row>
    <row r="21" spans="1:16" s="32" customFormat="1" ht="27.95" customHeight="1" x14ac:dyDescent="0.2">
      <c r="A21" s="125" t="s">
        <v>587</v>
      </c>
      <c r="B21" s="204">
        <v>11917</v>
      </c>
      <c r="C21" s="204">
        <v>448</v>
      </c>
      <c r="D21" s="282">
        <v>3.9061818815938616</v>
      </c>
      <c r="E21" s="204">
        <v>303</v>
      </c>
      <c r="F21" s="282">
        <v>2.6089202686412949</v>
      </c>
      <c r="G21" s="204">
        <v>11115</v>
      </c>
      <c r="H21" s="204">
        <v>503</v>
      </c>
      <c r="I21" s="282">
        <v>4.7399170750094237</v>
      </c>
      <c r="J21" s="204">
        <v>199</v>
      </c>
      <c r="K21" s="282">
        <v>1.823012092341517</v>
      </c>
      <c r="L21" s="204">
        <v>802</v>
      </c>
      <c r="M21" s="204">
        <v>-55</v>
      </c>
      <c r="N21" s="282">
        <v>-6.4177362893815637</v>
      </c>
      <c r="O21" s="204">
        <v>104</v>
      </c>
      <c r="P21" s="282">
        <v>14.899713467048711</v>
      </c>
    </row>
    <row r="22" spans="1:16" s="32" customFormat="1" ht="27.95" customHeight="1" x14ac:dyDescent="0.2">
      <c r="A22" s="257" t="s">
        <v>270</v>
      </c>
      <c r="B22" s="295">
        <v>79857</v>
      </c>
      <c r="C22" s="295">
        <v>1915</v>
      </c>
      <c r="D22" s="296">
        <v>2.4569551717944114</v>
      </c>
      <c r="E22" s="295">
        <v>1849</v>
      </c>
      <c r="F22" s="296">
        <v>2.3702697159265718</v>
      </c>
      <c r="G22" s="295">
        <v>75347</v>
      </c>
      <c r="H22" s="295">
        <v>2023</v>
      </c>
      <c r="I22" s="296">
        <v>2.7589875075009545</v>
      </c>
      <c r="J22" s="295">
        <v>4429</v>
      </c>
      <c r="K22" s="296">
        <v>6.2452409825432191</v>
      </c>
      <c r="L22" s="295">
        <v>4510</v>
      </c>
      <c r="M22" s="295">
        <v>-108</v>
      </c>
      <c r="N22" s="296">
        <v>-2.3386747509744477</v>
      </c>
      <c r="O22" s="295">
        <v>-2580</v>
      </c>
      <c r="P22" s="296">
        <v>-36.389280677009872</v>
      </c>
    </row>
    <row r="23" spans="1:16" s="32" customFormat="1" ht="27.95" customHeight="1" x14ac:dyDescent="0.2">
      <c r="A23" s="138" t="s">
        <v>579</v>
      </c>
      <c r="B23" s="204">
        <v>25297</v>
      </c>
      <c r="C23" s="204">
        <v>903</v>
      </c>
      <c r="D23" s="282">
        <v>3.7017299335902272</v>
      </c>
      <c r="E23" s="204">
        <v>409</v>
      </c>
      <c r="F23" s="282">
        <v>1.6433622629379621</v>
      </c>
      <c r="G23" s="204">
        <v>25297</v>
      </c>
      <c r="H23" s="204">
        <v>903</v>
      </c>
      <c r="I23" s="282">
        <v>3.7017299335902272</v>
      </c>
      <c r="J23" s="204">
        <v>409</v>
      </c>
      <c r="K23" s="282">
        <v>1.6433622629379621</v>
      </c>
      <c r="L23" s="204">
        <v>0</v>
      </c>
      <c r="M23" s="204">
        <v>0</v>
      </c>
      <c r="N23" s="282" t="s">
        <v>652</v>
      </c>
      <c r="O23" s="204">
        <v>0</v>
      </c>
      <c r="P23" s="282" t="s">
        <v>652</v>
      </c>
    </row>
    <row r="24" spans="1:16" s="32" customFormat="1" ht="27.95" customHeight="1" x14ac:dyDescent="0.2">
      <c r="A24" s="138" t="s">
        <v>580</v>
      </c>
      <c r="B24" s="204">
        <v>20637</v>
      </c>
      <c r="C24" s="204">
        <v>667</v>
      </c>
      <c r="D24" s="282">
        <v>3.3400100150225338</v>
      </c>
      <c r="E24" s="204">
        <v>3627</v>
      </c>
      <c r="F24" s="282">
        <v>21.322751322751323</v>
      </c>
      <c r="G24" s="204">
        <v>20637</v>
      </c>
      <c r="H24" s="204">
        <v>667</v>
      </c>
      <c r="I24" s="282">
        <v>3.3400100150225338</v>
      </c>
      <c r="J24" s="204">
        <v>3627</v>
      </c>
      <c r="K24" s="282">
        <v>21.322751322751323</v>
      </c>
      <c r="L24" s="204">
        <v>0</v>
      </c>
      <c r="M24" s="204">
        <v>0</v>
      </c>
      <c r="N24" s="282" t="s">
        <v>652</v>
      </c>
      <c r="O24" s="204">
        <v>0</v>
      </c>
      <c r="P24" s="282" t="s">
        <v>652</v>
      </c>
    </row>
    <row r="25" spans="1:16" s="32" customFormat="1" ht="27.95" customHeight="1" x14ac:dyDescent="0.2">
      <c r="A25" s="138" t="s">
        <v>581</v>
      </c>
      <c r="B25" s="204">
        <v>5881</v>
      </c>
      <c r="C25" s="204">
        <v>75</v>
      </c>
      <c r="D25" s="282">
        <v>1.2917671374440234</v>
      </c>
      <c r="E25" s="204">
        <v>194</v>
      </c>
      <c r="F25" s="282">
        <v>3.4112889045190786</v>
      </c>
      <c r="G25" s="204">
        <v>5881</v>
      </c>
      <c r="H25" s="204">
        <v>75</v>
      </c>
      <c r="I25" s="282">
        <v>1.2917671374440234</v>
      </c>
      <c r="J25" s="204">
        <v>194</v>
      </c>
      <c r="K25" s="282">
        <v>3.4112889045190786</v>
      </c>
      <c r="L25" s="204">
        <v>0</v>
      </c>
      <c r="M25" s="204">
        <v>0</v>
      </c>
      <c r="N25" s="282" t="s">
        <v>652</v>
      </c>
      <c r="O25" s="204">
        <v>0</v>
      </c>
      <c r="P25" s="282" t="s">
        <v>652</v>
      </c>
    </row>
    <row r="26" spans="1:16" s="32" customFormat="1" ht="27.95" customHeight="1" x14ac:dyDescent="0.2">
      <c r="A26" s="138" t="s">
        <v>582</v>
      </c>
      <c r="B26" s="204">
        <v>14452</v>
      </c>
      <c r="C26" s="204">
        <v>225</v>
      </c>
      <c r="D26" s="282">
        <v>1.5814999648555563</v>
      </c>
      <c r="E26" s="204">
        <v>1379</v>
      </c>
      <c r="F26" s="282">
        <v>10.548458655243632</v>
      </c>
      <c r="G26" s="204">
        <v>14452</v>
      </c>
      <c r="H26" s="204">
        <v>225</v>
      </c>
      <c r="I26" s="282">
        <v>1.5814999648555563</v>
      </c>
      <c r="J26" s="204">
        <v>1379</v>
      </c>
      <c r="K26" s="282">
        <v>10.548458655243632</v>
      </c>
      <c r="L26" s="204">
        <v>0</v>
      </c>
      <c r="M26" s="204">
        <v>0</v>
      </c>
      <c r="N26" s="282" t="s">
        <v>652</v>
      </c>
      <c r="O26" s="204">
        <v>0</v>
      </c>
      <c r="P26" s="282" t="s">
        <v>652</v>
      </c>
    </row>
    <row r="27" spans="1:16" s="32" customFormat="1" ht="27.95" customHeight="1" x14ac:dyDescent="0.2">
      <c r="A27" s="138" t="s">
        <v>583</v>
      </c>
      <c r="B27" s="204">
        <v>1103</v>
      </c>
      <c r="C27" s="204">
        <v>23</v>
      </c>
      <c r="D27" s="282">
        <v>2.1296296296296298</v>
      </c>
      <c r="E27" s="204">
        <v>743</v>
      </c>
      <c r="F27" s="282">
        <v>206.38888888888889</v>
      </c>
      <c r="G27" s="204">
        <v>1103</v>
      </c>
      <c r="H27" s="204">
        <v>23</v>
      </c>
      <c r="I27" s="282">
        <v>2.1296296296296298</v>
      </c>
      <c r="J27" s="204">
        <v>743</v>
      </c>
      <c r="K27" s="282">
        <v>206.38888888888889</v>
      </c>
      <c r="L27" s="204">
        <v>0</v>
      </c>
      <c r="M27" s="204">
        <v>0</v>
      </c>
      <c r="N27" s="282" t="s">
        <v>652</v>
      </c>
      <c r="O27" s="204">
        <v>0</v>
      </c>
      <c r="P27" s="282" t="s">
        <v>652</v>
      </c>
    </row>
    <row r="28" spans="1:16" s="32" customFormat="1" ht="27.95" customHeight="1" x14ac:dyDescent="0.2">
      <c r="A28" s="142" t="s">
        <v>584</v>
      </c>
      <c r="B28" s="204">
        <v>1601</v>
      </c>
      <c r="C28" s="204">
        <v>17</v>
      </c>
      <c r="D28" s="282">
        <v>1.0732323232323233</v>
      </c>
      <c r="E28" s="204">
        <v>-26</v>
      </c>
      <c r="F28" s="282">
        <v>-1.5980331899200984</v>
      </c>
      <c r="G28" s="204">
        <v>0</v>
      </c>
      <c r="H28" s="204">
        <v>0</v>
      </c>
      <c r="I28" s="282" t="s">
        <v>652</v>
      </c>
      <c r="J28" s="204">
        <v>0</v>
      </c>
      <c r="K28" s="282" t="s">
        <v>652</v>
      </c>
      <c r="L28" s="204">
        <v>1601</v>
      </c>
      <c r="M28" s="204">
        <v>17</v>
      </c>
      <c r="N28" s="282">
        <v>1.0732323232323233</v>
      </c>
      <c r="O28" s="204">
        <v>-26</v>
      </c>
      <c r="P28" s="282">
        <v>-1.5980331899200984</v>
      </c>
    </row>
    <row r="29" spans="1:16" s="32" customFormat="1" ht="27.95" customHeight="1" x14ac:dyDescent="0.2">
      <c r="A29" s="138" t="s">
        <v>585</v>
      </c>
      <c r="B29" s="204">
        <v>1833</v>
      </c>
      <c r="C29" s="204">
        <v>-357</v>
      </c>
      <c r="D29" s="282">
        <v>-16.301369863013697</v>
      </c>
      <c r="E29" s="204">
        <v>-4240</v>
      </c>
      <c r="F29" s="282">
        <v>-69.817223777375261</v>
      </c>
      <c r="G29" s="204">
        <v>1104</v>
      </c>
      <c r="H29" s="204">
        <v>-226</v>
      </c>
      <c r="I29" s="282">
        <v>-16.992481203007518</v>
      </c>
      <c r="J29" s="204">
        <v>-1774</v>
      </c>
      <c r="K29" s="282">
        <v>-61.640027797081309</v>
      </c>
      <c r="L29" s="204">
        <v>729</v>
      </c>
      <c r="M29" s="204">
        <v>-131</v>
      </c>
      <c r="N29" s="282">
        <v>-15.232558139534884</v>
      </c>
      <c r="O29" s="204">
        <v>-2466</v>
      </c>
      <c r="P29" s="282">
        <v>-77.183098591549296</v>
      </c>
    </row>
    <row r="30" spans="1:16" s="32" customFormat="1" ht="37.5" customHeight="1" x14ac:dyDescent="0.2">
      <c r="A30" s="138" t="s">
        <v>586</v>
      </c>
      <c r="B30" s="204">
        <v>1922</v>
      </c>
      <c r="C30" s="204">
        <v>29</v>
      </c>
      <c r="D30" s="282">
        <v>1.5319598520866349</v>
      </c>
      <c r="E30" s="204">
        <v>-197</v>
      </c>
      <c r="F30" s="282">
        <v>-9.2968381311939599</v>
      </c>
      <c r="G30" s="204">
        <v>222</v>
      </c>
      <c r="H30" s="204">
        <v>10</v>
      </c>
      <c r="I30" s="282">
        <v>4.716981132075472</v>
      </c>
      <c r="J30" s="204">
        <v>-4</v>
      </c>
      <c r="K30" s="282">
        <v>-1.7699115044247788</v>
      </c>
      <c r="L30" s="204">
        <v>1700</v>
      </c>
      <c r="M30" s="204">
        <v>19</v>
      </c>
      <c r="N30" s="282">
        <v>1.1302795954788816</v>
      </c>
      <c r="O30" s="204">
        <v>-193</v>
      </c>
      <c r="P30" s="282">
        <v>-10.195456946645535</v>
      </c>
    </row>
    <row r="31" spans="1:16" s="32" customFormat="1" ht="27.95" customHeight="1" x14ac:dyDescent="0.2">
      <c r="A31" s="125" t="s">
        <v>587</v>
      </c>
      <c r="B31" s="204">
        <v>7131</v>
      </c>
      <c r="C31" s="204">
        <v>333</v>
      </c>
      <c r="D31" s="282">
        <v>4.8984995586937332</v>
      </c>
      <c r="E31" s="204">
        <v>-40</v>
      </c>
      <c r="F31" s="282">
        <v>-0.55780225909914938</v>
      </c>
      <c r="G31" s="204">
        <v>6651</v>
      </c>
      <c r="H31" s="204">
        <v>346</v>
      </c>
      <c r="I31" s="282">
        <v>5.4877081681205393</v>
      </c>
      <c r="J31" s="204">
        <v>-145</v>
      </c>
      <c r="K31" s="282">
        <v>-2.1336080047086523</v>
      </c>
      <c r="L31" s="204">
        <v>480</v>
      </c>
      <c r="M31" s="204">
        <v>-13</v>
      </c>
      <c r="N31" s="282">
        <v>-2.6369168356997972</v>
      </c>
      <c r="O31" s="204">
        <v>105</v>
      </c>
      <c r="P31" s="282">
        <v>28</v>
      </c>
    </row>
    <row r="32" spans="1:16" s="32" customFormat="1" ht="27.95" customHeight="1" x14ac:dyDescent="0.2">
      <c r="A32" s="257" t="s">
        <v>271</v>
      </c>
      <c r="B32" s="295">
        <v>53613</v>
      </c>
      <c r="C32" s="295">
        <v>843</v>
      </c>
      <c r="D32" s="296">
        <v>1.5974985787379192</v>
      </c>
      <c r="E32" s="295">
        <v>1293</v>
      </c>
      <c r="F32" s="296">
        <v>2.471330275229358</v>
      </c>
      <c r="G32" s="295">
        <v>50363</v>
      </c>
      <c r="H32" s="295">
        <v>972</v>
      </c>
      <c r="I32" s="296">
        <v>1.9679698730537951</v>
      </c>
      <c r="J32" s="295">
        <v>2711</v>
      </c>
      <c r="K32" s="296">
        <v>5.6891630991353983</v>
      </c>
      <c r="L32" s="295">
        <v>3250</v>
      </c>
      <c r="M32" s="295">
        <v>-129</v>
      </c>
      <c r="N32" s="296">
        <v>-3.8176975436519682</v>
      </c>
      <c r="O32" s="295">
        <v>-1418</v>
      </c>
      <c r="P32" s="296">
        <v>-30.377035132819195</v>
      </c>
    </row>
    <row r="33" spans="1:16" s="32" customFormat="1" ht="27.95" customHeight="1" x14ac:dyDescent="0.2">
      <c r="A33" s="138" t="s">
        <v>579</v>
      </c>
      <c r="B33" s="204">
        <v>13026</v>
      </c>
      <c r="C33" s="204">
        <v>537</v>
      </c>
      <c r="D33" s="282">
        <v>4.299783809752582</v>
      </c>
      <c r="E33" s="204">
        <v>130</v>
      </c>
      <c r="F33" s="282">
        <v>1.0080645161290323</v>
      </c>
      <c r="G33" s="204">
        <v>13026</v>
      </c>
      <c r="H33" s="204">
        <v>537</v>
      </c>
      <c r="I33" s="282">
        <v>4.299783809752582</v>
      </c>
      <c r="J33" s="204">
        <v>130</v>
      </c>
      <c r="K33" s="282">
        <v>1.0080645161290323</v>
      </c>
      <c r="L33" s="204">
        <v>0</v>
      </c>
      <c r="M33" s="204">
        <v>0</v>
      </c>
      <c r="N33" s="282" t="s">
        <v>652</v>
      </c>
      <c r="O33" s="204">
        <v>0</v>
      </c>
      <c r="P33" s="282" t="s">
        <v>652</v>
      </c>
    </row>
    <row r="34" spans="1:16" s="32" customFormat="1" ht="27.95" customHeight="1" x14ac:dyDescent="0.2">
      <c r="A34" s="138" t="s">
        <v>580</v>
      </c>
      <c r="B34" s="204">
        <v>14416</v>
      </c>
      <c r="C34" s="204">
        <v>419</v>
      </c>
      <c r="D34" s="282">
        <v>2.9934986068443239</v>
      </c>
      <c r="E34" s="204">
        <v>1802</v>
      </c>
      <c r="F34" s="282">
        <v>14.285714285714286</v>
      </c>
      <c r="G34" s="204">
        <v>14416</v>
      </c>
      <c r="H34" s="204">
        <v>419</v>
      </c>
      <c r="I34" s="282">
        <v>2.9934986068443239</v>
      </c>
      <c r="J34" s="204">
        <v>1802</v>
      </c>
      <c r="K34" s="282">
        <v>14.285714285714286</v>
      </c>
      <c r="L34" s="204">
        <v>0</v>
      </c>
      <c r="M34" s="204">
        <v>0</v>
      </c>
      <c r="N34" s="282" t="s">
        <v>652</v>
      </c>
      <c r="O34" s="204">
        <v>0</v>
      </c>
      <c r="P34" s="282" t="s">
        <v>652</v>
      </c>
    </row>
    <row r="35" spans="1:16" s="32" customFormat="1" ht="27.95" customHeight="1" x14ac:dyDescent="0.2">
      <c r="A35" s="138" t="s">
        <v>581</v>
      </c>
      <c r="B35" s="204">
        <v>4495</v>
      </c>
      <c r="C35" s="204">
        <v>-29</v>
      </c>
      <c r="D35" s="282">
        <v>-0.64102564102564108</v>
      </c>
      <c r="E35" s="204">
        <v>-304</v>
      </c>
      <c r="F35" s="282">
        <v>-6.3346530527193163</v>
      </c>
      <c r="G35" s="204">
        <v>4495</v>
      </c>
      <c r="H35" s="204">
        <v>-29</v>
      </c>
      <c r="I35" s="282">
        <v>-0.64102564102564108</v>
      </c>
      <c r="J35" s="204">
        <v>-304</v>
      </c>
      <c r="K35" s="282">
        <v>-6.3346530527193163</v>
      </c>
      <c r="L35" s="204">
        <v>0</v>
      </c>
      <c r="M35" s="204">
        <v>0</v>
      </c>
      <c r="N35" s="282" t="s">
        <v>652</v>
      </c>
      <c r="O35" s="204">
        <v>0</v>
      </c>
      <c r="P35" s="282" t="s">
        <v>652</v>
      </c>
    </row>
    <row r="36" spans="1:16" s="32" customFormat="1" ht="27.95" customHeight="1" x14ac:dyDescent="0.2">
      <c r="A36" s="138" t="s">
        <v>582</v>
      </c>
      <c r="B36" s="204">
        <v>10458</v>
      </c>
      <c r="C36" s="204">
        <v>27</v>
      </c>
      <c r="D36" s="282">
        <v>0.25884383088869717</v>
      </c>
      <c r="E36" s="204">
        <v>502</v>
      </c>
      <c r="F36" s="282">
        <v>5.0421856167135397</v>
      </c>
      <c r="G36" s="204">
        <v>10458</v>
      </c>
      <c r="H36" s="204">
        <v>27</v>
      </c>
      <c r="I36" s="282">
        <v>0.25884383088869717</v>
      </c>
      <c r="J36" s="204">
        <v>502</v>
      </c>
      <c r="K36" s="282">
        <v>5.0421856167135397</v>
      </c>
      <c r="L36" s="204">
        <v>0</v>
      </c>
      <c r="M36" s="204">
        <v>0</v>
      </c>
      <c r="N36" s="282" t="s">
        <v>652</v>
      </c>
      <c r="O36" s="204">
        <v>0</v>
      </c>
      <c r="P36" s="282" t="s">
        <v>652</v>
      </c>
    </row>
    <row r="37" spans="1:16" s="32" customFormat="1" ht="27.95" customHeight="1" x14ac:dyDescent="0.2">
      <c r="A37" s="138" t="s">
        <v>583</v>
      </c>
      <c r="B37" s="204">
        <v>2112</v>
      </c>
      <c r="C37" s="204">
        <v>31</v>
      </c>
      <c r="D37" s="282">
        <v>1.489668428640077</v>
      </c>
      <c r="E37" s="204">
        <v>1723</v>
      </c>
      <c r="F37" s="282">
        <v>442.9305912596401</v>
      </c>
      <c r="G37" s="204">
        <v>2112</v>
      </c>
      <c r="H37" s="204">
        <v>31</v>
      </c>
      <c r="I37" s="282">
        <v>1.489668428640077</v>
      </c>
      <c r="J37" s="204">
        <v>1723</v>
      </c>
      <c r="K37" s="282">
        <v>442.9305912596401</v>
      </c>
      <c r="L37" s="204">
        <v>0</v>
      </c>
      <c r="M37" s="204">
        <v>0</v>
      </c>
      <c r="N37" s="282" t="s">
        <v>652</v>
      </c>
      <c r="O37" s="204">
        <v>0</v>
      </c>
      <c r="P37" s="282" t="s">
        <v>652</v>
      </c>
    </row>
    <row r="38" spans="1:16" s="32" customFormat="1" ht="27.95" customHeight="1" x14ac:dyDescent="0.2">
      <c r="A38" s="142" t="s">
        <v>584</v>
      </c>
      <c r="B38" s="204">
        <v>765</v>
      </c>
      <c r="C38" s="204">
        <v>14</v>
      </c>
      <c r="D38" s="282">
        <v>1.8641810918774966</v>
      </c>
      <c r="E38" s="204">
        <v>108</v>
      </c>
      <c r="F38" s="282">
        <v>16.438356164383563</v>
      </c>
      <c r="G38" s="204">
        <v>0</v>
      </c>
      <c r="H38" s="204">
        <v>0</v>
      </c>
      <c r="I38" s="282" t="s">
        <v>652</v>
      </c>
      <c r="J38" s="204">
        <v>0</v>
      </c>
      <c r="K38" s="282" t="s">
        <v>652</v>
      </c>
      <c r="L38" s="204">
        <v>765</v>
      </c>
      <c r="M38" s="204">
        <v>14</v>
      </c>
      <c r="N38" s="282">
        <v>1.8641810918774966</v>
      </c>
      <c r="O38" s="204">
        <v>108</v>
      </c>
      <c r="P38" s="282">
        <v>16.438356164383563</v>
      </c>
    </row>
    <row r="39" spans="1:16" s="32" customFormat="1" ht="27.95" customHeight="1" x14ac:dyDescent="0.2">
      <c r="A39" s="138" t="s">
        <v>585</v>
      </c>
      <c r="B39" s="204">
        <v>2086</v>
      </c>
      <c r="C39" s="204">
        <v>-309</v>
      </c>
      <c r="D39" s="282">
        <v>-12.90187891440501</v>
      </c>
      <c r="E39" s="204">
        <v>-2869</v>
      </c>
      <c r="F39" s="282">
        <v>-57.90110998990918</v>
      </c>
      <c r="G39" s="204">
        <v>1252</v>
      </c>
      <c r="H39" s="204">
        <v>-175</v>
      </c>
      <c r="I39" s="282">
        <v>-12.263489838822705</v>
      </c>
      <c r="J39" s="204">
        <v>-1507</v>
      </c>
      <c r="K39" s="282">
        <v>-54.621239579557809</v>
      </c>
      <c r="L39" s="204">
        <v>834</v>
      </c>
      <c r="M39" s="204">
        <v>-134</v>
      </c>
      <c r="N39" s="282">
        <v>-13.84297520661157</v>
      </c>
      <c r="O39" s="204">
        <v>-1362</v>
      </c>
      <c r="P39" s="282">
        <v>-62.021857923497265</v>
      </c>
    </row>
    <row r="40" spans="1:16" s="32" customFormat="1" ht="37.5" customHeight="1" x14ac:dyDescent="0.2">
      <c r="A40" s="138" t="s">
        <v>586</v>
      </c>
      <c r="B40" s="204">
        <v>1469</v>
      </c>
      <c r="C40" s="204">
        <v>38</v>
      </c>
      <c r="D40" s="282">
        <v>2.6554856743535988</v>
      </c>
      <c r="E40" s="204">
        <v>-142</v>
      </c>
      <c r="F40" s="282">
        <v>-8.814400993171942</v>
      </c>
      <c r="G40" s="204">
        <v>140</v>
      </c>
      <c r="H40" s="204">
        <v>5</v>
      </c>
      <c r="I40" s="282">
        <v>3.7037037037037037</v>
      </c>
      <c r="J40" s="204">
        <v>21</v>
      </c>
      <c r="K40" s="282">
        <v>17.647058823529413</v>
      </c>
      <c r="L40" s="204">
        <v>1329</v>
      </c>
      <c r="M40" s="204">
        <v>33</v>
      </c>
      <c r="N40" s="282">
        <v>2.5462962962962963</v>
      </c>
      <c r="O40" s="204">
        <v>-163</v>
      </c>
      <c r="P40" s="282">
        <v>-10.924932975871315</v>
      </c>
    </row>
    <row r="41" spans="1:16" s="32" customFormat="1" ht="27.95" customHeight="1" x14ac:dyDescent="0.2">
      <c r="A41" s="331" t="s">
        <v>587</v>
      </c>
      <c r="B41" s="320">
        <v>4786</v>
      </c>
      <c r="C41" s="320">
        <v>115</v>
      </c>
      <c r="D41" s="321">
        <v>2.4619995718261616</v>
      </c>
      <c r="E41" s="320">
        <v>343</v>
      </c>
      <c r="F41" s="321">
        <v>7.7200090029259512</v>
      </c>
      <c r="G41" s="320">
        <v>4464</v>
      </c>
      <c r="H41" s="320">
        <v>157</v>
      </c>
      <c r="I41" s="321">
        <v>3.6452286974692361</v>
      </c>
      <c r="J41" s="320">
        <v>344</v>
      </c>
      <c r="K41" s="321">
        <v>8.349514563106796</v>
      </c>
      <c r="L41" s="320">
        <v>322</v>
      </c>
      <c r="M41" s="320">
        <v>-42</v>
      </c>
      <c r="N41" s="321">
        <v>-11.538461538461538</v>
      </c>
      <c r="O41" s="320">
        <v>-1</v>
      </c>
      <c r="P41" s="321">
        <v>-0.30959752321981426</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291742</v>
      </c>
      <c r="D9" s="341">
        <f t="shared" ref="D9:K9" si="0">SUM(D17,D24,D31)</f>
        <v>114359</v>
      </c>
      <c r="E9" s="342">
        <f t="shared" si="0"/>
        <v>118549</v>
      </c>
      <c r="F9" s="341">
        <f t="shared" si="0"/>
        <v>19100</v>
      </c>
      <c r="G9" s="341">
        <f t="shared" si="0"/>
        <v>99449</v>
      </c>
      <c r="H9" s="341">
        <f t="shared" si="0"/>
        <v>58834</v>
      </c>
      <c r="I9" s="341">
        <f t="shared" si="0"/>
        <v>18615</v>
      </c>
      <c r="J9" s="341">
        <f t="shared" si="0"/>
        <v>40219</v>
      </c>
      <c r="K9" s="343">
        <f t="shared" si="0"/>
        <v>0</v>
      </c>
    </row>
    <row r="10" spans="1:11" s="32" customFormat="1" ht="15.75" customHeight="1" x14ac:dyDescent="0.2">
      <c r="A10" s="344" t="s">
        <v>273</v>
      </c>
      <c r="B10" s="345" t="s">
        <v>62</v>
      </c>
      <c r="C10" s="346">
        <f>SUM(C11,C14)</f>
        <v>20054</v>
      </c>
      <c r="D10" s="347">
        <f t="shared" ref="D10:K10" si="1">SUM(D11,D14)</f>
        <v>8216</v>
      </c>
      <c r="E10" s="347">
        <f t="shared" si="1"/>
        <v>9047</v>
      </c>
      <c r="F10" s="347">
        <f t="shared" si="1"/>
        <v>1741</v>
      </c>
      <c r="G10" s="347">
        <f t="shared" si="1"/>
        <v>7306</v>
      </c>
      <c r="H10" s="347">
        <f t="shared" si="1"/>
        <v>2791</v>
      </c>
      <c r="I10" s="347">
        <f t="shared" si="1"/>
        <v>1758</v>
      </c>
      <c r="J10" s="347">
        <f t="shared" si="1"/>
        <v>1033</v>
      </c>
      <c r="K10" s="347">
        <f t="shared" si="1"/>
        <v>0</v>
      </c>
    </row>
    <row r="11" spans="1:11" s="32" customFormat="1" ht="15.75" customHeight="1" x14ac:dyDescent="0.2">
      <c r="A11" s="348"/>
      <c r="B11" s="349" t="s">
        <v>78</v>
      </c>
      <c r="C11" s="350">
        <f t="shared" ref="C11:C16" si="2">SUM(D11:E11,H11,K11)</f>
        <v>17927</v>
      </c>
      <c r="D11" s="351">
        <v>7113</v>
      </c>
      <c r="E11" s="351">
        <v>8157</v>
      </c>
      <c r="F11" s="351">
        <v>1600</v>
      </c>
      <c r="G11" s="351">
        <v>6557</v>
      </c>
      <c r="H11" s="351">
        <v>2657</v>
      </c>
      <c r="I11" s="351">
        <v>1651</v>
      </c>
      <c r="J11" s="351">
        <v>1006</v>
      </c>
      <c r="K11" s="351">
        <v>0</v>
      </c>
    </row>
    <row r="12" spans="1:11" s="32" customFormat="1" ht="15.75" customHeight="1" x14ac:dyDescent="0.2">
      <c r="A12" s="348"/>
      <c r="B12" s="352" t="s">
        <v>349</v>
      </c>
      <c r="C12" s="353">
        <f t="shared" si="2"/>
        <v>15931</v>
      </c>
      <c r="D12" s="353">
        <v>6247</v>
      </c>
      <c r="E12" s="353">
        <v>7271</v>
      </c>
      <c r="F12" s="353">
        <v>1456</v>
      </c>
      <c r="G12" s="353">
        <v>5815</v>
      </c>
      <c r="H12" s="353">
        <v>2413</v>
      </c>
      <c r="I12" s="353">
        <v>1479</v>
      </c>
      <c r="J12" s="353">
        <v>934</v>
      </c>
      <c r="K12" s="353">
        <v>0</v>
      </c>
    </row>
    <row r="13" spans="1:11" s="32" customFormat="1" ht="15.75" customHeight="1" x14ac:dyDescent="0.2">
      <c r="A13" s="348"/>
      <c r="B13" s="352" t="s">
        <v>80</v>
      </c>
      <c r="C13" s="353">
        <f t="shared" si="2"/>
        <v>1996</v>
      </c>
      <c r="D13" s="353">
        <v>866</v>
      </c>
      <c r="E13" s="353">
        <v>886</v>
      </c>
      <c r="F13" s="353">
        <v>144</v>
      </c>
      <c r="G13" s="353">
        <v>742</v>
      </c>
      <c r="H13" s="353">
        <v>244</v>
      </c>
      <c r="I13" s="353">
        <v>172</v>
      </c>
      <c r="J13" s="353">
        <v>72</v>
      </c>
      <c r="K13" s="353">
        <v>0</v>
      </c>
    </row>
    <row r="14" spans="1:11" s="32" customFormat="1" ht="15.75" customHeight="1" x14ac:dyDescent="0.2">
      <c r="A14" s="348"/>
      <c r="B14" s="349" t="s">
        <v>81</v>
      </c>
      <c r="C14" s="351">
        <f t="shared" si="2"/>
        <v>2127</v>
      </c>
      <c r="D14" s="351">
        <v>1103</v>
      </c>
      <c r="E14" s="351">
        <v>890</v>
      </c>
      <c r="F14" s="351">
        <v>141</v>
      </c>
      <c r="G14" s="351">
        <v>749</v>
      </c>
      <c r="H14" s="351">
        <v>134</v>
      </c>
      <c r="I14" s="351">
        <v>107</v>
      </c>
      <c r="J14" s="351">
        <v>27</v>
      </c>
      <c r="K14" s="351">
        <v>0</v>
      </c>
    </row>
    <row r="15" spans="1:11" s="32" customFormat="1" ht="15.75" customHeight="1" x14ac:dyDescent="0.2">
      <c r="A15" s="348"/>
      <c r="B15" s="352" t="s">
        <v>82</v>
      </c>
      <c r="C15" s="353">
        <f t="shared" si="2"/>
        <v>1221</v>
      </c>
      <c r="D15" s="353">
        <v>593</v>
      </c>
      <c r="E15" s="353">
        <v>524</v>
      </c>
      <c r="F15" s="353">
        <v>94</v>
      </c>
      <c r="G15" s="353">
        <v>430</v>
      </c>
      <c r="H15" s="353">
        <v>104</v>
      </c>
      <c r="I15" s="353">
        <v>82</v>
      </c>
      <c r="J15" s="353">
        <v>22</v>
      </c>
      <c r="K15" s="353">
        <v>0</v>
      </c>
    </row>
    <row r="16" spans="1:11" s="32" customFormat="1" ht="15.75" customHeight="1" x14ac:dyDescent="0.2">
      <c r="A16" s="339"/>
      <c r="B16" s="354" t="s">
        <v>83</v>
      </c>
      <c r="C16" s="355">
        <f t="shared" si="2"/>
        <v>906</v>
      </c>
      <c r="D16" s="355">
        <v>510</v>
      </c>
      <c r="E16" s="355">
        <v>366</v>
      </c>
      <c r="F16" s="355">
        <v>47</v>
      </c>
      <c r="G16" s="355">
        <v>319</v>
      </c>
      <c r="H16" s="355">
        <v>30</v>
      </c>
      <c r="I16" s="355">
        <v>25</v>
      </c>
      <c r="J16" s="355">
        <v>5</v>
      </c>
      <c r="K16" s="355">
        <v>0</v>
      </c>
    </row>
    <row r="17" spans="1:11" s="32" customFormat="1" ht="15.75" customHeight="1" x14ac:dyDescent="0.2">
      <c r="A17" s="344" t="s">
        <v>72</v>
      </c>
      <c r="B17" s="345" t="s">
        <v>62</v>
      </c>
      <c r="C17" s="346">
        <f>SUM(C18,C21)</f>
        <v>42678</v>
      </c>
      <c r="D17" s="347">
        <f t="shared" ref="D17:K17" si="3">SUM(D18,D21)</f>
        <v>17020</v>
      </c>
      <c r="E17" s="347">
        <f t="shared" si="3"/>
        <v>17023</v>
      </c>
      <c r="F17" s="347">
        <f t="shared" si="3"/>
        <v>3158</v>
      </c>
      <c r="G17" s="347">
        <f t="shared" si="3"/>
        <v>13865</v>
      </c>
      <c r="H17" s="347">
        <f t="shared" si="3"/>
        <v>8635</v>
      </c>
      <c r="I17" s="347">
        <f t="shared" si="3"/>
        <v>3950</v>
      </c>
      <c r="J17" s="347">
        <f t="shared" si="3"/>
        <v>4685</v>
      </c>
      <c r="K17" s="347">
        <f t="shared" si="3"/>
        <v>0</v>
      </c>
    </row>
    <row r="18" spans="1:11" s="32" customFormat="1" ht="15.75" customHeight="1" x14ac:dyDescent="0.2">
      <c r="A18" s="348"/>
      <c r="B18" s="349" t="s">
        <v>78</v>
      </c>
      <c r="C18" s="351">
        <f t="shared" ref="C18:C23" si="4">SUM(D18:E18,H18,K18)</f>
        <v>37204</v>
      </c>
      <c r="D18" s="351">
        <v>14433</v>
      </c>
      <c r="E18" s="351">
        <v>14833</v>
      </c>
      <c r="F18" s="351">
        <v>2807</v>
      </c>
      <c r="G18" s="351">
        <v>12026</v>
      </c>
      <c r="H18" s="351">
        <v>7938</v>
      </c>
      <c r="I18" s="351">
        <v>3578</v>
      </c>
      <c r="J18" s="351">
        <v>4360</v>
      </c>
      <c r="K18" s="351">
        <v>0</v>
      </c>
    </row>
    <row r="19" spans="1:11" s="32" customFormat="1" ht="15.75" customHeight="1" x14ac:dyDescent="0.2">
      <c r="A19" s="348"/>
      <c r="B19" s="352" t="s">
        <v>349</v>
      </c>
      <c r="C19" s="353">
        <f t="shared" si="4"/>
        <v>32176</v>
      </c>
      <c r="D19" s="353">
        <v>12454</v>
      </c>
      <c r="E19" s="353">
        <v>12813</v>
      </c>
      <c r="F19" s="353">
        <v>2469</v>
      </c>
      <c r="G19" s="353">
        <v>10344</v>
      </c>
      <c r="H19" s="353">
        <v>6909</v>
      </c>
      <c r="I19" s="353">
        <v>3103</v>
      </c>
      <c r="J19" s="353">
        <v>3806</v>
      </c>
      <c r="K19" s="353">
        <v>0</v>
      </c>
    </row>
    <row r="20" spans="1:11" s="32" customFormat="1" ht="15.75" customHeight="1" x14ac:dyDescent="0.2">
      <c r="A20" s="348"/>
      <c r="B20" s="352" t="s">
        <v>80</v>
      </c>
      <c r="C20" s="353">
        <f t="shared" si="4"/>
        <v>5028</v>
      </c>
      <c r="D20" s="353">
        <v>1979</v>
      </c>
      <c r="E20" s="353">
        <v>2020</v>
      </c>
      <c r="F20" s="353">
        <v>338</v>
      </c>
      <c r="G20" s="353">
        <v>1682</v>
      </c>
      <c r="H20" s="353">
        <v>1029</v>
      </c>
      <c r="I20" s="353">
        <v>475</v>
      </c>
      <c r="J20" s="353">
        <v>554</v>
      </c>
      <c r="K20" s="353">
        <v>0</v>
      </c>
    </row>
    <row r="21" spans="1:11" s="32" customFormat="1" ht="15.75" customHeight="1" x14ac:dyDescent="0.2">
      <c r="A21" s="348"/>
      <c r="B21" s="349" t="s">
        <v>81</v>
      </c>
      <c r="C21" s="351">
        <f t="shared" si="4"/>
        <v>5474</v>
      </c>
      <c r="D21" s="351">
        <v>2587</v>
      </c>
      <c r="E21" s="351">
        <v>2190</v>
      </c>
      <c r="F21" s="351">
        <v>351</v>
      </c>
      <c r="G21" s="351">
        <v>1839</v>
      </c>
      <c r="H21" s="351">
        <v>697</v>
      </c>
      <c r="I21" s="351">
        <v>372</v>
      </c>
      <c r="J21" s="351">
        <v>325</v>
      </c>
      <c r="K21" s="351">
        <v>0</v>
      </c>
    </row>
    <row r="22" spans="1:11" s="32" customFormat="1" ht="15.75" customHeight="1" x14ac:dyDescent="0.2">
      <c r="A22" s="348"/>
      <c r="B22" s="352" t="s">
        <v>82</v>
      </c>
      <c r="C22" s="353">
        <f t="shared" si="4"/>
        <v>3063</v>
      </c>
      <c r="D22" s="353">
        <v>1286</v>
      </c>
      <c r="E22" s="353">
        <v>1254</v>
      </c>
      <c r="F22" s="353">
        <v>225</v>
      </c>
      <c r="G22" s="353">
        <v>1029</v>
      </c>
      <c r="H22" s="353">
        <v>523</v>
      </c>
      <c r="I22" s="353">
        <v>260</v>
      </c>
      <c r="J22" s="353">
        <v>263</v>
      </c>
      <c r="K22" s="353">
        <v>0</v>
      </c>
    </row>
    <row r="23" spans="1:11" s="32" customFormat="1" ht="15.75" customHeight="1" x14ac:dyDescent="0.2">
      <c r="A23" s="339"/>
      <c r="B23" s="354" t="s">
        <v>83</v>
      </c>
      <c r="C23" s="355">
        <f t="shared" si="4"/>
        <v>2411</v>
      </c>
      <c r="D23" s="355">
        <v>1301</v>
      </c>
      <c r="E23" s="355">
        <v>936</v>
      </c>
      <c r="F23" s="355">
        <v>126</v>
      </c>
      <c r="G23" s="355">
        <v>810</v>
      </c>
      <c r="H23" s="355">
        <v>174</v>
      </c>
      <c r="I23" s="355">
        <v>112</v>
      </c>
      <c r="J23" s="355">
        <v>62</v>
      </c>
      <c r="K23" s="355">
        <v>0</v>
      </c>
    </row>
    <row r="24" spans="1:11" s="32" customFormat="1" ht="15.75" customHeight="1" x14ac:dyDescent="0.2">
      <c r="A24" s="344" t="s">
        <v>73</v>
      </c>
      <c r="B24" s="345" t="s">
        <v>62</v>
      </c>
      <c r="C24" s="346">
        <f>SUM(C25,C28)</f>
        <v>153018</v>
      </c>
      <c r="D24" s="347">
        <f t="shared" ref="D24:K24" si="5">SUM(D25,D28)</f>
        <v>60733</v>
      </c>
      <c r="E24" s="347">
        <f t="shared" si="5"/>
        <v>58277</v>
      </c>
      <c r="F24" s="347">
        <f t="shared" si="5"/>
        <v>9639</v>
      </c>
      <c r="G24" s="347">
        <f t="shared" si="5"/>
        <v>48638</v>
      </c>
      <c r="H24" s="347">
        <f t="shared" si="5"/>
        <v>34008</v>
      </c>
      <c r="I24" s="347">
        <f t="shared" si="5"/>
        <v>10201</v>
      </c>
      <c r="J24" s="347">
        <f t="shared" si="5"/>
        <v>23807</v>
      </c>
      <c r="K24" s="347">
        <f t="shared" si="5"/>
        <v>0</v>
      </c>
    </row>
    <row r="25" spans="1:11" s="32" customFormat="1" ht="15.75" customHeight="1" x14ac:dyDescent="0.2">
      <c r="A25" s="348"/>
      <c r="B25" s="349" t="s">
        <v>78</v>
      </c>
      <c r="C25" s="350">
        <f t="shared" ref="C25:C30" si="6">SUM(D25:E25,H25,K25)</f>
        <v>100887</v>
      </c>
      <c r="D25" s="351">
        <v>41968</v>
      </c>
      <c r="E25" s="351">
        <v>35595</v>
      </c>
      <c r="F25" s="351">
        <v>6115</v>
      </c>
      <c r="G25" s="351">
        <v>29480</v>
      </c>
      <c r="H25" s="351">
        <v>23324</v>
      </c>
      <c r="I25" s="351">
        <v>6699</v>
      </c>
      <c r="J25" s="351">
        <v>16625</v>
      </c>
      <c r="K25" s="351">
        <v>0</v>
      </c>
    </row>
    <row r="26" spans="1:11" s="32" customFormat="1" ht="15.75" customHeight="1" x14ac:dyDescent="0.2">
      <c r="A26" s="348"/>
      <c r="B26" s="352" t="s">
        <v>349</v>
      </c>
      <c r="C26" s="353">
        <f t="shared" si="6"/>
        <v>76618</v>
      </c>
      <c r="D26" s="353">
        <v>32781</v>
      </c>
      <c r="E26" s="353">
        <v>26507</v>
      </c>
      <c r="F26" s="353">
        <v>4651</v>
      </c>
      <c r="G26" s="353">
        <v>21856</v>
      </c>
      <c r="H26" s="353">
        <v>17330</v>
      </c>
      <c r="I26" s="353">
        <v>4987</v>
      </c>
      <c r="J26" s="353">
        <v>12343</v>
      </c>
      <c r="K26" s="353">
        <v>0</v>
      </c>
    </row>
    <row r="27" spans="1:11" s="32" customFormat="1" ht="15.75" customHeight="1" x14ac:dyDescent="0.2">
      <c r="A27" s="348"/>
      <c r="B27" s="352" t="s">
        <v>80</v>
      </c>
      <c r="C27" s="353">
        <f t="shared" si="6"/>
        <v>24269</v>
      </c>
      <c r="D27" s="353">
        <v>9187</v>
      </c>
      <c r="E27" s="353">
        <v>9088</v>
      </c>
      <c r="F27" s="353">
        <v>1464</v>
      </c>
      <c r="G27" s="353">
        <v>7624</v>
      </c>
      <c r="H27" s="353">
        <v>5994</v>
      </c>
      <c r="I27" s="353">
        <v>1712</v>
      </c>
      <c r="J27" s="353">
        <v>4282</v>
      </c>
      <c r="K27" s="353">
        <v>0</v>
      </c>
    </row>
    <row r="28" spans="1:11" s="32" customFormat="1" ht="15.75" customHeight="1" x14ac:dyDescent="0.2">
      <c r="A28" s="348"/>
      <c r="B28" s="349" t="s">
        <v>81</v>
      </c>
      <c r="C28" s="351">
        <f t="shared" si="6"/>
        <v>52131</v>
      </c>
      <c r="D28" s="351">
        <v>18765</v>
      </c>
      <c r="E28" s="351">
        <v>22682</v>
      </c>
      <c r="F28" s="351">
        <v>3524</v>
      </c>
      <c r="G28" s="351">
        <v>19158</v>
      </c>
      <c r="H28" s="351">
        <v>10684</v>
      </c>
      <c r="I28" s="351">
        <v>3502</v>
      </c>
      <c r="J28" s="351">
        <v>7182</v>
      </c>
      <c r="K28" s="351">
        <v>0</v>
      </c>
    </row>
    <row r="29" spans="1:11" s="32" customFormat="1" ht="15.75" customHeight="1" x14ac:dyDescent="0.2">
      <c r="A29" s="348"/>
      <c r="B29" s="352" t="s">
        <v>82</v>
      </c>
      <c r="C29" s="353">
        <f t="shared" si="6"/>
        <v>22727</v>
      </c>
      <c r="D29" s="353">
        <v>8385</v>
      </c>
      <c r="E29" s="353">
        <v>9134</v>
      </c>
      <c r="F29" s="353">
        <v>1533</v>
      </c>
      <c r="G29" s="353">
        <v>7601</v>
      </c>
      <c r="H29" s="353">
        <v>5208</v>
      </c>
      <c r="I29" s="353">
        <v>1585</v>
      </c>
      <c r="J29" s="353">
        <v>3623</v>
      </c>
      <c r="K29" s="353">
        <v>0</v>
      </c>
    </row>
    <row r="30" spans="1:11" s="32" customFormat="1" ht="15.75" customHeight="1" x14ac:dyDescent="0.2">
      <c r="A30" s="339"/>
      <c r="B30" s="354" t="s">
        <v>83</v>
      </c>
      <c r="C30" s="355">
        <f t="shared" si="6"/>
        <v>29404</v>
      </c>
      <c r="D30" s="355">
        <v>10380</v>
      </c>
      <c r="E30" s="355">
        <v>13548</v>
      </c>
      <c r="F30" s="355">
        <v>1991</v>
      </c>
      <c r="G30" s="355">
        <v>11557</v>
      </c>
      <c r="H30" s="355">
        <v>5476</v>
      </c>
      <c r="I30" s="355">
        <v>1917</v>
      </c>
      <c r="J30" s="355">
        <v>3559</v>
      </c>
      <c r="K30" s="355">
        <v>0</v>
      </c>
    </row>
    <row r="31" spans="1:11" s="32" customFormat="1" ht="15.75" customHeight="1" x14ac:dyDescent="0.2">
      <c r="A31" s="344" t="s">
        <v>74</v>
      </c>
      <c r="B31" s="345" t="s">
        <v>62</v>
      </c>
      <c r="C31" s="346">
        <f>SUM(C32,C35)</f>
        <v>96046</v>
      </c>
      <c r="D31" s="347">
        <f t="shared" ref="D31:K31" si="7">SUM(D32,D35)</f>
        <v>36606</v>
      </c>
      <c r="E31" s="347">
        <f t="shared" si="7"/>
        <v>43249</v>
      </c>
      <c r="F31" s="347">
        <f t="shared" si="7"/>
        <v>6303</v>
      </c>
      <c r="G31" s="347">
        <f t="shared" si="7"/>
        <v>36946</v>
      </c>
      <c r="H31" s="347">
        <f t="shared" si="7"/>
        <v>16191</v>
      </c>
      <c r="I31" s="347">
        <f t="shared" si="7"/>
        <v>4464</v>
      </c>
      <c r="J31" s="347">
        <f t="shared" si="7"/>
        <v>11727</v>
      </c>
      <c r="K31" s="347">
        <f t="shared" si="7"/>
        <v>0</v>
      </c>
    </row>
    <row r="32" spans="1:11" s="32" customFormat="1" ht="15.75" customHeight="1" x14ac:dyDescent="0.2">
      <c r="A32" s="348"/>
      <c r="B32" s="349" t="s">
        <v>78</v>
      </c>
      <c r="C32" s="350">
        <f t="shared" ref="C32:C37" si="8">SUM(D32:E32,H32,K32)</f>
        <v>38178</v>
      </c>
      <c r="D32" s="351">
        <v>16914</v>
      </c>
      <c r="E32" s="351">
        <v>14414</v>
      </c>
      <c r="F32" s="351">
        <v>2051</v>
      </c>
      <c r="G32" s="351">
        <v>12363</v>
      </c>
      <c r="H32" s="351">
        <v>6850</v>
      </c>
      <c r="I32" s="351">
        <v>1690</v>
      </c>
      <c r="J32" s="351">
        <v>5160</v>
      </c>
      <c r="K32" s="351">
        <v>0</v>
      </c>
    </row>
    <row r="33" spans="1:11" s="32" customFormat="1" ht="15.75" customHeight="1" x14ac:dyDescent="0.2">
      <c r="A33" s="348"/>
      <c r="B33" s="352" t="s">
        <v>349</v>
      </c>
      <c r="C33" s="353">
        <f t="shared" si="8"/>
        <v>25318</v>
      </c>
      <c r="D33" s="353">
        <v>11460</v>
      </c>
      <c r="E33" s="353">
        <v>9443</v>
      </c>
      <c r="F33" s="353">
        <v>1388</v>
      </c>
      <c r="G33" s="353">
        <v>8055</v>
      </c>
      <c r="H33" s="353">
        <v>4415</v>
      </c>
      <c r="I33" s="353">
        <v>1104</v>
      </c>
      <c r="J33" s="353">
        <v>3311</v>
      </c>
      <c r="K33" s="353">
        <v>0</v>
      </c>
    </row>
    <row r="34" spans="1:11" s="32" customFormat="1" ht="15.75" customHeight="1" x14ac:dyDescent="0.2">
      <c r="A34" s="348"/>
      <c r="B34" s="352" t="s">
        <v>80</v>
      </c>
      <c r="C34" s="353">
        <f t="shared" si="8"/>
        <v>12860</v>
      </c>
      <c r="D34" s="353">
        <v>5454</v>
      </c>
      <c r="E34" s="353">
        <v>4971</v>
      </c>
      <c r="F34" s="353">
        <v>663</v>
      </c>
      <c r="G34" s="353">
        <v>4308</v>
      </c>
      <c r="H34" s="353">
        <v>2435</v>
      </c>
      <c r="I34" s="353">
        <v>586</v>
      </c>
      <c r="J34" s="353">
        <v>1849</v>
      </c>
      <c r="K34" s="353">
        <v>0</v>
      </c>
    </row>
    <row r="35" spans="1:11" s="32" customFormat="1" ht="15.75" customHeight="1" x14ac:dyDescent="0.2">
      <c r="A35" s="348"/>
      <c r="B35" s="349" t="s">
        <v>81</v>
      </c>
      <c r="C35" s="351">
        <f t="shared" si="8"/>
        <v>57868</v>
      </c>
      <c r="D35" s="351">
        <v>19692</v>
      </c>
      <c r="E35" s="351">
        <v>28835</v>
      </c>
      <c r="F35" s="351">
        <v>4252</v>
      </c>
      <c r="G35" s="351">
        <v>24583</v>
      </c>
      <c r="H35" s="351">
        <v>9341</v>
      </c>
      <c r="I35" s="351">
        <v>2774</v>
      </c>
      <c r="J35" s="351">
        <v>6567</v>
      </c>
      <c r="K35" s="351">
        <v>0</v>
      </c>
    </row>
    <row r="36" spans="1:11" s="32" customFormat="1" ht="15.75" customHeight="1" x14ac:dyDescent="0.2">
      <c r="A36" s="348"/>
      <c r="B36" s="352" t="s">
        <v>82</v>
      </c>
      <c r="C36" s="353">
        <f t="shared" si="8"/>
        <v>16764</v>
      </c>
      <c r="D36" s="353">
        <v>6702</v>
      </c>
      <c r="E36" s="353">
        <v>7208</v>
      </c>
      <c r="F36" s="353">
        <v>1092</v>
      </c>
      <c r="G36" s="353">
        <v>6116</v>
      </c>
      <c r="H36" s="353">
        <v>2854</v>
      </c>
      <c r="I36" s="353">
        <v>736</v>
      </c>
      <c r="J36" s="353">
        <v>2118</v>
      </c>
      <c r="K36" s="353">
        <v>0</v>
      </c>
    </row>
    <row r="37" spans="1:11" s="32" customFormat="1" ht="15.75" customHeight="1" x14ac:dyDescent="0.2">
      <c r="A37" s="339"/>
      <c r="B37" s="354" t="s">
        <v>83</v>
      </c>
      <c r="C37" s="355">
        <f t="shared" si="8"/>
        <v>41104</v>
      </c>
      <c r="D37" s="355">
        <v>12990</v>
      </c>
      <c r="E37" s="355">
        <v>21627</v>
      </c>
      <c r="F37" s="355">
        <v>3160</v>
      </c>
      <c r="G37" s="355">
        <v>18467</v>
      </c>
      <c r="H37" s="355">
        <v>6487</v>
      </c>
      <c r="I37" s="355">
        <v>2038</v>
      </c>
      <c r="J37" s="355">
        <v>4449</v>
      </c>
      <c r="K37" s="355">
        <v>0</v>
      </c>
    </row>
    <row r="38" spans="1:11" s="32" customFormat="1" ht="15.75" customHeight="1" x14ac:dyDescent="0.2">
      <c r="A38" s="344" t="s">
        <v>75</v>
      </c>
      <c r="B38" s="345" t="s">
        <v>62</v>
      </c>
      <c r="C38" s="346">
        <f>SUM(C39,C42)</f>
        <v>291742</v>
      </c>
      <c r="D38" s="347">
        <f t="shared" ref="D38:K38" si="9">SUM(D39,D42)</f>
        <v>114359</v>
      </c>
      <c r="E38" s="347">
        <f t="shared" si="9"/>
        <v>118549</v>
      </c>
      <c r="F38" s="347">
        <f t="shared" si="9"/>
        <v>19100</v>
      </c>
      <c r="G38" s="347">
        <f t="shared" si="9"/>
        <v>99449</v>
      </c>
      <c r="H38" s="347">
        <f t="shared" si="9"/>
        <v>58834</v>
      </c>
      <c r="I38" s="347">
        <f t="shared" si="9"/>
        <v>18615</v>
      </c>
      <c r="J38" s="347">
        <f t="shared" si="9"/>
        <v>40219</v>
      </c>
      <c r="K38" s="347">
        <f t="shared" si="9"/>
        <v>0</v>
      </c>
    </row>
    <row r="39" spans="1:11" s="32" customFormat="1" ht="15.75" customHeight="1" x14ac:dyDescent="0.2">
      <c r="A39" s="348"/>
      <c r="B39" s="349" t="s">
        <v>78</v>
      </c>
      <c r="C39" s="350">
        <f t="shared" ref="C39:C44" si="10">SUM(D39:E39,H39,K39)</f>
        <v>176269</v>
      </c>
      <c r="D39" s="351">
        <v>73315</v>
      </c>
      <c r="E39" s="351">
        <v>64842</v>
      </c>
      <c r="F39" s="351">
        <v>10973</v>
      </c>
      <c r="G39" s="351">
        <v>53869</v>
      </c>
      <c r="H39" s="351">
        <v>38112</v>
      </c>
      <c r="I39" s="351">
        <v>11967</v>
      </c>
      <c r="J39" s="351">
        <v>26145</v>
      </c>
      <c r="K39" s="351">
        <v>0</v>
      </c>
    </row>
    <row r="40" spans="1:11" s="32" customFormat="1" ht="15.75" customHeight="1" x14ac:dyDescent="0.2">
      <c r="A40" s="348"/>
      <c r="B40" s="352" t="s">
        <v>349</v>
      </c>
      <c r="C40" s="353">
        <f t="shared" si="10"/>
        <v>134112</v>
      </c>
      <c r="D40" s="353">
        <v>56695</v>
      </c>
      <c r="E40" s="353">
        <v>48763</v>
      </c>
      <c r="F40" s="353">
        <v>8508</v>
      </c>
      <c r="G40" s="353">
        <v>40255</v>
      </c>
      <c r="H40" s="353">
        <v>28654</v>
      </c>
      <c r="I40" s="353">
        <v>9194</v>
      </c>
      <c r="J40" s="353">
        <v>19460</v>
      </c>
      <c r="K40" s="353">
        <v>0</v>
      </c>
    </row>
    <row r="41" spans="1:11" s="32" customFormat="1" ht="15.75" customHeight="1" x14ac:dyDescent="0.2">
      <c r="A41" s="348"/>
      <c r="B41" s="352" t="s">
        <v>80</v>
      </c>
      <c r="C41" s="353">
        <f t="shared" si="10"/>
        <v>42157</v>
      </c>
      <c r="D41" s="353">
        <v>16620</v>
      </c>
      <c r="E41" s="353">
        <v>16079</v>
      </c>
      <c r="F41" s="353">
        <v>2465</v>
      </c>
      <c r="G41" s="353">
        <v>13614</v>
      </c>
      <c r="H41" s="353">
        <v>9458</v>
      </c>
      <c r="I41" s="353">
        <v>2773</v>
      </c>
      <c r="J41" s="353">
        <v>6685</v>
      </c>
      <c r="K41" s="353">
        <v>0</v>
      </c>
    </row>
    <row r="42" spans="1:11" s="32" customFormat="1" ht="15.75" customHeight="1" x14ac:dyDescent="0.2">
      <c r="A42" s="348"/>
      <c r="B42" s="349" t="s">
        <v>81</v>
      </c>
      <c r="C42" s="351">
        <f t="shared" si="10"/>
        <v>115473</v>
      </c>
      <c r="D42" s="351">
        <v>41044</v>
      </c>
      <c r="E42" s="351">
        <v>53707</v>
      </c>
      <c r="F42" s="351">
        <v>8127</v>
      </c>
      <c r="G42" s="351">
        <v>45580</v>
      </c>
      <c r="H42" s="351">
        <v>20722</v>
      </c>
      <c r="I42" s="351">
        <v>6648</v>
      </c>
      <c r="J42" s="351">
        <v>14074</v>
      </c>
      <c r="K42" s="351">
        <v>0</v>
      </c>
    </row>
    <row r="43" spans="1:11" s="32" customFormat="1" ht="15.75" customHeight="1" x14ac:dyDescent="0.2">
      <c r="A43" s="348"/>
      <c r="B43" s="352" t="s">
        <v>82</v>
      </c>
      <c r="C43" s="353">
        <f t="shared" si="10"/>
        <v>42554</v>
      </c>
      <c r="D43" s="353">
        <v>16373</v>
      </c>
      <c r="E43" s="353">
        <v>17596</v>
      </c>
      <c r="F43" s="353">
        <v>2850</v>
      </c>
      <c r="G43" s="353">
        <v>14746</v>
      </c>
      <c r="H43" s="353">
        <v>8585</v>
      </c>
      <c r="I43" s="353">
        <v>2581</v>
      </c>
      <c r="J43" s="353">
        <v>6004</v>
      </c>
      <c r="K43" s="353">
        <v>0</v>
      </c>
    </row>
    <row r="44" spans="1:11" s="32" customFormat="1" ht="15.75" customHeight="1" x14ac:dyDescent="0.2">
      <c r="A44" s="339"/>
      <c r="B44" s="354" t="s">
        <v>83</v>
      </c>
      <c r="C44" s="355">
        <f t="shared" si="10"/>
        <v>72919</v>
      </c>
      <c r="D44" s="355">
        <v>24671</v>
      </c>
      <c r="E44" s="355">
        <v>36111</v>
      </c>
      <c r="F44" s="355">
        <v>5277</v>
      </c>
      <c r="G44" s="355">
        <v>30834</v>
      </c>
      <c r="H44" s="355">
        <v>12137</v>
      </c>
      <c r="I44" s="355">
        <v>4067</v>
      </c>
      <c r="J44" s="355">
        <v>8070</v>
      </c>
      <c r="K44" s="355">
        <v>0</v>
      </c>
    </row>
    <row r="45" spans="1:11" s="32" customFormat="1" ht="15.75" customHeight="1" x14ac:dyDescent="0.2">
      <c r="A45" s="344" t="s">
        <v>76</v>
      </c>
      <c r="B45" s="345" t="s">
        <v>62</v>
      </c>
      <c r="C45" s="346">
        <f>SUM(C46,C49)</f>
        <v>291742</v>
      </c>
      <c r="D45" s="347">
        <f t="shared" ref="D45:K45" si="11">SUM(D46,D49)</f>
        <v>114359</v>
      </c>
      <c r="E45" s="347">
        <f t="shared" si="11"/>
        <v>118549</v>
      </c>
      <c r="F45" s="347">
        <f t="shared" si="11"/>
        <v>19100</v>
      </c>
      <c r="G45" s="347">
        <f t="shared" si="11"/>
        <v>99449</v>
      </c>
      <c r="H45" s="347">
        <f t="shared" si="11"/>
        <v>58834</v>
      </c>
      <c r="I45" s="347">
        <f t="shared" si="11"/>
        <v>18615</v>
      </c>
      <c r="J45" s="347">
        <f t="shared" si="11"/>
        <v>40219</v>
      </c>
      <c r="K45" s="347">
        <f t="shared" si="11"/>
        <v>0</v>
      </c>
    </row>
    <row r="46" spans="1:11" s="32" customFormat="1" ht="15.75" customHeight="1" x14ac:dyDescent="0.2">
      <c r="A46" s="348"/>
      <c r="B46" s="349" t="s">
        <v>78</v>
      </c>
      <c r="C46" s="350">
        <f t="shared" ref="C46:C51" si="12">SUM(D46:E46,H46,K46)</f>
        <v>176269</v>
      </c>
      <c r="D46" s="351">
        <v>73315</v>
      </c>
      <c r="E46" s="351">
        <v>64842</v>
      </c>
      <c r="F46" s="351">
        <v>10973</v>
      </c>
      <c r="G46" s="351">
        <v>53869</v>
      </c>
      <c r="H46" s="351">
        <v>38112</v>
      </c>
      <c r="I46" s="351">
        <v>11967</v>
      </c>
      <c r="J46" s="351">
        <v>26145</v>
      </c>
      <c r="K46" s="351">
        <v>0</v>
      </c>
    </row>
    <row r="47" spans="1:11" s="32" customFormat="1" ht="15.75" customHeight="1" x14ac:dyDescent="0.2">
      <c r="A47" s="348"/>
      <c r="B47" s="352" t="s">
        <v>349</v>
      </c>
      <c r="C47" s="353">
        <f t="shared" si="12"/>
        <v>134112</v>
      </c>
      <c r="D47" s="353">
        <v>56695</v>
      </c>
      <c r="E47" s="353">
        <v>48763</v>
      </c>
      <c r="F47" s="353">
        <v>8508</v>
      </c>
      <c r="G47" s="353">
        <v>40255</v>
      </c>
      <c r="H47" s="353">
        <v>28654</v>
      </c>
      <c r="I47" s="353">
        <v>9194</v>
      </c>
      <c r="J47" s="353">
        <v>19460</v>
      </c>
      <c r="K47" s="353">
        <v>0</v>
      </c>
    </row>
    <row r="48" spans="1:11" s="32" customFormat="1" ht="15.75" customHeight="1" x14ac:dyDescent="0.2">
      <c r="A48" s="348"/>
      <c r="B48" s="352" t="s">
        <v>80</v>
      </c>
      <c r="C48" s="353">
        <f t="shared" si="12"/>
        <v>42157</v>
      </c>
      <c r="D48" s="353">
        <v>16620</v>
      </c>
      <c r="E48" s="353">
        <v>16079</v>
      </c>
      <c r="F48" s="353">
        <v>2465</v>
      </c>
      <c r="G48" s="353">
        <v>13614</v>
      </c>
      <c r="H48" s="353">
        <v>9458</v>
      </c>
      <c r="I48" s="353">
        <v>2773</v>
      </c>
      <c r="J48" s="353">
        <v>6685</v>
      </c>
      <c r="K48" s="353">
        <v>0</v>
      </c>
    </row>
    <row r="49" spans="1:11" s="32" customFormat="1" ht="15.75" customHeight="1" x14ac:dyDescent="0.2">
      <c r="A49" s="348"/>
      <c r="B49" s="349" t="s">
        <v>81</v>
      </c>
      <c r="C49" s="351">
        <f t="shared" si="12"/>
        <v>115473</v>
      </c>
      <c r="D49" s="351">
        <v>41044</v>
      </c>
      <c r="E49" s="351">
        <v>53707</v>
      </c>
      <c r="F49" s="351">
        <v>8127</v>
      </c>
      <c r="G49" s="351">
        <v>45580</v>
      </c>
      <c r="H49" s="351">
        <v>20722</v>
      </c>
      <c r="I49" s="351">
        <v>6648</v>
      </c>
      <c r="J49" s="351">
        <v>14074</v>
      </c>
      <c r="K49" s="351">
        <v>0</v>
      </c>
    </row>
    <row r="50" spans="1:11" s="32" customFormat="1" ht="15.75" customHeight="1" x14ac:dyDescent="0.2">
      <c r="A50" s="348"/>
      <c r="B50" s="352" t="s">
        <v>82</v>
      </c>
      <c r="C50" s="353">
        <f t="shared" si="12"/>
        <v>42554</v>
      </c>
      <c r="D50" s="353">
        <v>16373</v>
      </c>
      <c r="E50" s="353">
        <v>17596</v>
      </c>
      <c r="F50" s="353">
        <v>2850</v>
      </c>
      <c r="G50" s="353">
        <v>14746</v>
      </c>
      <c r="H50" s="353">
        <v>8585</v>
      </c>
      <c r="I50" s="353">
        <v>2581</v>
      </c>
      <c r="J50" s="353">
        <v>6004</v>
      </c>
      <c r="K50" s="353">
        <v>0</v>
      </c>
    </row>
    <row r="51" spans="1:11" s="32" customFormat="1" ht="15.75" customHeight="1" x14ac:dyDescent="0.2">
      <c r="A51" s="339"/>
      <c r="B51" s="354" t="s">
        <v>83</v>
      </c>
      <c r="C51" s="355">
        <f t="shared" si="12"/>
        <v>72919</v>
      </c>
      <c r="D51" s="355">
        <v>24671</v>
      </c>
      <c r="E51" s="355">
        <v>36111</v>
      </c>
      <c r="F51" s="355">
        <v>5277</v>
      </c>
      <c r="G51" s="355">
        <v>30834</v>
      </c>
      <c r="H51" s="355">
        <v>12137</v>
      </c>
      <c r="I51" s="355">
        <v>4067</v>
      </c>
      <c r="J51" s="355">
        <v>8070</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291742</v>
      </c>
      <c r="D9" s="360">
        <v>114359</v>
      </c>
      <c r="E9" s="360">
        <v>118549</v>
      </c>
      <c r="F9" s="360">
        <v>19100</v>
      </c>
      <c r="G9" s="360">
        <v>99449</v>
      </c>
      <c r="H9" s="360">
        <v>58834</v>
      </c>
      <c r="I9" s="360">
        <v>18615</v>
      </c>
      <c r="J9" s="360">
        <v>40219</v>
      </c>
      <c r="K9" s="360">
        <v>0</v>
      </c>
    </row>
    <row r="10" spans="1:11" s="32" customFormat="1" ht="15.75" customHeight="1" x14ac:dyDescent="0.2">
      <c r="A10" s="358"/>
      <c r="B10" s="359" t="s">
        <v>598</v>
      </c>
      <c r="C10" s="360">
        <f t="shared" si="0"/>
        <v>2103</v>
      </c>
      <c r="D10" s="360">
        <v>1139</v>
      </c>
      <c r="E10" s="360">
        <v>710</v>
      </c>
      <c r="F10" s="360">
        <v>72</v>
      </c>
      <c r="G10" s="360">
        <v>638</v>
      </c>
      <c r="H10" s="360">
        <v>254</v>
      </c>
      <c r="I10" s="360">
        <v>78</v>
      </c>
      <c r="J10" s="360">
        <v>176</v>
      </c>
      <c r="K10" s="360">
        <v>0</v>
      </c>
    </row>
    <row r="11" spans="1:11" s="32" customFormat="1" ht="15.75" customHeight="1" x14ac:dyDescent="0.2">
      <c r="A11" s="358"/>
      <c r="B11" s="359" t="s">
        <v>599</v>
      </c>
      <c r="C11" s="360">
        <f t="shared" si="0"/>
        <v>15504</v>
      </c>
      <c r="D11" s="360">
        <v>5397</v>
      </c>
      <c r="E11" s="360">
        <v>7324</v>
      </c>
      <c r="F11" s="360">
        <v>1150</v>
      </c>
      <c r="G11" s="360">
        <v>6174</v>
      </c>
      <c r="H11" s="360">
        <v>2783</v>
      </c>
      <c r="I11" s="360">
        <v>1151</v>
      </c>
      <c r="J11" s="360">
        <v>1632</v>
      </c>
      <c r="K11" s="360">
        <v>0</v>
      </c>
    </row>
    <row r="12" spans="1:11" s="32" customFormat="1" ht="15.75" customHeight="1" x14ac:dyDescent="0.2">
      <c r="A12" s="358"/>
      <c r="B12" s="359" t="s">
        <v>600</v>
      </c>
      <c r="C12" s="360">
        <f t="shared" si="0"/>
        <v>20599</v>
      </c>
      <c r="D12" s="360">
        <v>11303</v>
      </c>
      <c r="E12" s="360">
        <v>7448</v>
      </c>
      <c r="F12" s="360">
        <v>873</v>
      </c>
      <c r="G12" s="360">
        <v>6575</v>
      </c>
      <c r="H12" s="360">
        <v>1848</v>
      </c>
      <c r="I12" s="360">
        <v>659</v>
      </c>
      <c r="J12" s="360">
        <v>1189</v>
      </c>
      <c r="K12" s="360">
        <v>0</v>
      </c>
    </row>
    <row r="13" spans="1:11" s="32" customFormat="1" ht="15.75" customHeight="1" x14ac:dyDescent="0.2">
      <c r="A13" s="358"/>
      <c r="B13" s="359" t="s">
        <v>601</v>
      </c>
      <c r="C13" s="360">
        <f t="shared" si="0"/>
        <v>233794</v>
      </c>
      <c r="D13" s="360">
        <v>84371</v>
      </c>
      <c r="E13" s="360">
        <v>97143</v>
      </c>
      <c r="F13" s="360">
        <v>16333</v>
      </c>
      <c r="G13" s="360">
        <v>80810</v>
      </c>
      <c r="H13" s="360">
        <v>52280</v>
      </c>
      <c r="I13" s="360">
        <v>16100</v>
      </c>
      <c r="J13" s="360">
        <v>36180</v>
      </c>
      <c r="K13" s="360">
        <v>0</v>
      </c>
    </row>
    <row r="14" spans="1:11" s="32" customFormat="1" ht="15.75" customHeight="1" x14ac:dyDescent="0.2">
      <c r="A14" s="361"/>
      <c r="B14" s="362" t="s">
        <v>602</v>
      </c>
      <c r="C14" s="363">
        <f t="shared" si="0"/>
        <v>19742</v>
      </c>
      <c r="D14" s="363">
        <v>12149</v>
      </c>
      <c r="E14" s="363">
        <v>5924</v>
      </c>
      <c r="F14" s="363">
        <v>672</v>
      </c>
      <c r="G14" s="363">
        <v>5252</v>
      </c>
      <c r="H14" s="363">
        <v>1669</v>
      </c>
      <c r="I14" s="363">
        <v>627</v>
      </c>
      <c r="J14" s="363">
        <v>1042</v>
      </c>
      <c r="K14" s="363">
        <v>0</v>
      </c>
    </row>
    <row r="15" spans="1:11" s="32" customFormat="1" ht="15.75" customHeight="1" x14ac:dyDescent="0.2">
      <c r="A15" s="364" t="s">
        <v>603</v>
      </c>
      <c r="B15" s="365" t="s">
        <v>62</v>
      </c>
      <c r="C15" s="366">
        <f t="shared" si="0"/>
        <v>4527</v>
      </c>
      <c r="D15" s="204">
        <v>2277</v>
      </c>
      <c r="E15" s="204">
        <v>2244</v>
      </c>
      <c r="F15" s="204">
        <v>289</v>
      </c>
      <c r="G15" s="204">
        <v>1955</v>
      </c>
      <c r="H15" s="204">
        <v>6</v>
      </c>
      <c r="I15" s="204">
        <v>5</v>
      </c>
      <c r="J15" s="204">
        <v>1</v>
      </c>
      <c r="K15" s="204">
        <v>0</v>
      </c>
    </row>
    <row r="16" spans="1:11" s="32" customFormat="1" ht="15.75" customHeight="1" x14ac:dyDescent="0.2">
      <c r="A16" s="358"/>
      <c r="B16" s="365" t="s">
        <v>598</v>
      </c>
      <c r="C16" s="366">
        <f t="shared" si="0"/>
        <v>54</v>
      </c>
      <c r="D16" s="204">
        <v>23</v>
      </c>
      <c r="E16" s="204">
        <v>31</v>
      </c>
      <c r="F16" s="204">
        <v>2</v>
      </c>
      <c r="G16" s="204">
        <v>29</v>
      </c>
      <c r="H16" s="204">
        <v>0</v>
      </c>
      <c r="I16" s="204">
        <v>0</v>
      </c>
      <c r="J16" s="204">
        <v>0</v>
      </c>
      <c r="K16" s="204">
        <v>0</v>
      </c>
    </row>
    <row r="17" spans="1:11" ht="15.75" customHeight="1" x14ac:dyDescent="0.25">
      <c r="A17" s="358"/>
      <c r="B17" s="365" t="s">
        <v>599</v>
      </c>
      <c r="C17" s="366">
        <f t="shared" si="0"/>
        <v>109</v>
      </c>
      <c r="D17" s="204">
        <v>54</v>
      </c>
      <c r="E17" s="204">
        <v>55</v>
      </c>
      <c r="F17" s="204">
        <v>6</v>
      </c>
      <c r="G17" s="204">
        <v>49</v>
      </c>
      <c r="H17" s="204">
        <v>0</v>
      </c>
      <c r="I17" s="204">
        <v>0</v>
      </c>
      <c r="J17" s="204">
        <v>0</v>
      </c>
      <c r="K17" s="204">
        <v>0</v>
      </c>
    </row>
    <row r="18" spans="1:11" s="27" customFormat="1" ht="15.75" customHeight="1" x14ac:dyDescent="0.2">
      <c r="A18" s="358"/>
      <c r="B18" s="365" t="s">
        <v>600</v>
      </c>
      <c r="C18" s="351">
        <f t="shared" si="0"/>
        <v>59</v>
      </c>
      <c r="D18" s="367">
        <v>38</v>
      </c>
      <c r="E18" s="367">
        <v>21</v>
      </c>
      <c r="F18" s="367">
        <v>2</v>
      </c>
      <c r="G18" s="367">
        <v>19</v>
      </c>
      <c r="H18" s="367">
        <v>0</v>
      </c>
      <c r="I18" s="367">
        <v>0</v>
      </c>
      <c r="J18" s="367">
        <v>0</v>
      </c>
      <c r="K18" s="367">
        <v>0</v>
      </c>
    </row>
    <row r="19" spans="1:11" ht="15.75" customHeight="1" x14ac:dyDescent="0.25">
      <c r="A19" s="358"/>
      <c r="B19" s="365" t="s">
        <v>601</v>
      </c>
      <c r="C19" s="351">
        <f t="shared" si="0"/>
        <v>1973</v>
      </c>
      <c r="D19" s="368">
        <v>949</v>
      </c>
      <c r="E19" s="368">
        <v>1020</v>
      </c>
      <c r="F19" s="368">
        <v>158</v>
      </c>
      <c r="G19" s="368">
        <v>862</v>
      </c>
      <c r="H19" s="368">
        <v>4</v>
      </c>
      <c r="I19" s="368">
        <v>3</v>
      </c>
      <c r="J19" s="368">
        <v>1</v>
      </c>
      <c r="K19" s="368">
        <v>0</v>
      </c>
    </row>
    <row r="20" spans="1:11" ht="15.75" customHeight="1" x14ac:dyDescent="0.25">
      <c r="A20" s="361"/>
      <c r="B20" s="369" t="s">
        <v>602</v>
      </c>
      <c r="C20" s="370">
        <f t="shared" si="0"/>
        <v>2332</v>
      </c>
      <c r="D20" s="320">
        <v>1213</v>
      </c>
      <c r="E20" s="320">
        <v>1117</v>
      </c>
      <c r="F20" s="320">
        <v>121</v>
      </c>
      <c r="G20" s="320">
        <v>996</v>
      </c>
      <c r="H20" s="320">
        <v>2</v>
      </c>
      <c r="I20" s="320">
        <v>2</v>
      </c>
      <c r="J20" s="320">
        <v>0</v>
      </c>
      <c r="K20" s="320">
        <v>0</v>
      </c>
    </row>
    <row r="21" spans="1:11" ht="15.75" customHeight="1" x14ac:dyDescent="0.25">
      <c r="A21" s="364" t="s">
        <v>604</v>
      </c>
      <c r="B21" s="365" t="s">
        <v>62</v>
      </c>
      <c r="C21" s="366">
        <f t="shared" si="0"/>
        <v>15527</v>
      </c>
      <c r="D21" s="204">
        <v>5939</v>
      </c>
      <c r="E21" s="204">
        <v>6803</v>
      </c>
      <c r="F21" s="204">
        <v>1452</v>
      </c>
      <c r="G21" s="204">
        <v>5351</v>
      </c>
      <c r="H21" s="204">
        <v>2785</v>
      </c>
      <c r="I21" s="204">
        <v>1753</v>
      </c>
      <c r="J21" s="204">
        <v>1032</v>
      </c>
      <c r="K21" s="204">
        <v>0</v>
      </c>
    </row>
    <row r="22" spans="1:11" ht="15.75" customHeight="1" x14ac:dyDescent="0.25">
      <c r="A22" s="358"/>
      <c r="B22" s="365" t="s">
        <v>598</v>
      </c>
      <c r="C22" s="366">
        <f t="shared" si="0"/>
        <v>121</v>
      </c>
      <c r="D22" s="204">
        <v>42</v>
      </c>
      <c r="E22" s="204">
        <v>54</v>
      </c>
      <c r="F22" s="204">
        <v>11</v>
      </c>
      <c r="G22" s="204">
        <v>43</v>
      </c>
      <c r="H22" s="204">
        <v>25</v>
      </c>
      <c r="I22" s="204">
        <v>17</v>
      </c>
      <c r="J22" s="204">
        <v>8</v>
      </c>
      <c r="K22" s="204">
        <v>0</v>
      </c>
    </row>
    <row r="23" spans="1:11" ht="15.75" customHeight="1" x14ac:dyDescent="0.25">
      <c r="A23" s="358"/>
      <c r="B23" s="365" t="s">
        <v>599</v>
      </c>
      <c r="C23" s="366">
        <f t="shared" si="0"/>
        <v>556</v>
      </c>
      <c r="D23" s="204">
        <v>176</v>
      </c>
      <c r="E23" s="204">
        <v>274</v>
      </c>
      <c r="F23" s="204">
        <v>61</v>
      </c>
      <c r="G23" s="204">
        <v>213</v>
      </c>
      <c r="H23" s="204">
        <v>106</v>
      </c>
      <c r="I23" s="204">
        <v>78</v>
      </c>
      <c r="J23" s="204">
        <v>28</v>
      </c>
      <c r="K23" s="204">
        <v>0</v>
      </c>
    </row>
    <row r="24" spans="1:11" ht="15.75" customHeight="1" x14ac:dyDescent="0.25">
      <c r="A24" s="358"/>
      <c r="B24" s="365" t="s">
        <v>600</v>
      </c>
      <c r="C24" s="351">
        <f t="shared" si="0"/>
        <v>483</v>
      </c>
      <c r="D24" s="367">
        <v>248</v>
      </c>
      <c r="E24" s="367">
        <v>209</v>
      </c>
      <c r="F24" s="367">
        <v>35</v>
      </c>
      <c r="G24" s="367">
        <v>174</v>
      </c>
      <c r="H24" s="367">
        <v>26</v>
      </c>
      <c r="I24" s="367">
        <v>21</v>
      </c>
      <c r="J24" s="367">
        <v>5</v>
      </c>
      <c r="K24" s="367">
        <v>0</v>
      </c>
    </row>
    <row r="25" spans="1:11" ht="15.75" customHeight="1" x14ac:dyDescent="0.25">
      <c r="A25" s="358"/>
      <c r="B25" s="365" t="s">
        <v>601</v>
      </c>
      <c r="C25" s="351">
        <f t="shared" si="0"/>
        <v>10834</v>
      </c>
      <c r="D25" s="368">
        <v>3786</v>
      </c>
      <c r="E25" s="368">
        <v>4973</v>
      </c>
      <c r="F25" s="368">
        <v>1106</v>
      </c>
      <c r="G25" s="368">
        <v>3867</v>
      </c>
      <c r="H25" s="368">
        <v>2075</v>
      </c>
      <c r="I25" s="368">
        <v>1305</v>
      </c>
      <c r="J25" s="368">
        <v>770</v>
      </c>
      <c r="K25" s="368">
        <v>0</v>
      </c>
    </row>
    <row r="26" spans="1:11" ht="15.75" customHeight="1" x14ac:dyDescent="0.25">
      <c r="A26" s="361"/>
      <c r="B26" s="369" t="s">
        <v>602</v>
      </c>
      <c r="C26" s="370">
        <f t="shared" si="0"/>
        <v>3533</v>
      </c>
      <c r="D26" s="320">
        <v>1687</v>
      </c>
      <c r="E26" s="320">
        <v>1293</v>
      </c>
      <c r="F26" s="320">
        <v>239</v>
      </c>
      <c r="G26" s="320">
        <v>1054</v>
      </c>
      <c r="H26" s="320">
        <v>553</v>
      </c>
      <c r="I26" s="320">
        <v>332</v>
      </c>
      <c r="J26" s="320">
        <v>221</v>
      </c>
      <c r="K26" s="320">
        <v>0</v>
      </c>
    </row>
    <row r="27" spans="1:11" ht="15.75" customHeight="1" x14ac:dyDescent="0.25">
      <c r="A27" s="364" t="s">
        <v>605</v>
      </c>
      <c r="B27" s="365" t="s">
        <v>62</v>
      </c>
      <c r="C27" s="366">
        <f t="shared" si="0"/>
        <v>22624</v>
      </c>
      <c r="D27" s="204">
        <v>8804</v>
      </c>
      <c r="E27" s="204">
        <v>7976</v>
      </c>
      <c r="F27" s="204">
        <v>1417</v>
      </c>
      <c r="G27" s="204">
        <v>6559</v>
      </c>
      <c r="H27" s="204">
        <v>5844</v>
      </c>
      <c r="I27" s="204">
        <v>2192</v>
      </c>
      <c r="J27" s="204">
        <v>3652</v>
      </c>
      <c r="K27" s="204">
        <v>0</v>
      </c>
    </row>
    <row r="28" spans="1:11" ht="15.75" customHeight="1" x14ac:dyDescent="0.25">
      <c r="A28" s="358"/>
      <c r="B28" s="365" t="s">
        <v>598</v>
      </c>
      <c r="C28" s="366">
        <f t="shared" si="0"/>
        <v>153</v>
      </c>
      <c r="D28" s="204">
        <v>66</v>
      </c>
      <c r="E28" s="204">
        <v>48</v>
      </c>
      <c r="F28" s="204">
        <v>9</v>
      </c>
      <c r="G28" s="204">
        <v>39</v>
      </c>
      <c r="H28" s="204">
        <v>39</v>
      </c>
      <c r="I28" s="204">
        <v>10</v>
      </c>
      <c r="J28" s="204">
        <v>29</v>
      </c>
      <c r="K28" s="204">
        <v>0</v>
      </c>
    </row>
    <row r="29" spans="1:11" ht="15.75" customHeight="1" x14ac:dyDescent="0.25">
      <c r="A29" s="358"/>
      <c r="B29" s="365" t="s">
        <v>599</v>
      </c>
      <c r="C29" s="366">
        <f t="shared" si="0"/>
        <v>813</v>
      </c>
      <c r="D29" s="204">
        <v>278</v>
      </c>
      <c r="E29" s="204">
        <v>309</v>
      </c>
      <c r="F29" s="204">
        <v>53</v>
      </c>
      <c r="G29" s="204">
        <v>256</v>
      </c>
      <c r="H29" s="204">
        <v>226</v>
      </c>
      <c r="I29" s="204">
        <v>119</v>
      </c>
      <c r="J29" s="204">
        <v>107</v>
      </c>
      <c r="K29" s="204">
        <v>0</v>
      </c>
    </row>
    <row r="30" spans="1:11" ht="15.75" customHeight="1" x14ac:dyDescent="0.25">
      <c r="A30" s="358"/>
      <c r="B30" s="365" t="s">
        <v>600</v>
      </c>
      <c r="C30" s="351">
        <f t="shared" si="0"/>
        <v>871</v>
      </c>
      <c r="D30" s="367">
        <v>481</v>
      </c>
      <c r="E30" s="367">
        <v>311</v>
      </c>
      <c r="F30" s="367">
        <v>52</v>
      </c>
      <c r="G30" s="367">
        <v>259</v>
      </c>
      <c r="H30" s="367">
        <v>79</v>
      </c>
      <c r="I30" s="367">
        <v>35</v>
      </c>
      <c r="J30" s="367">
        <v>44</v>
      </c>
      <c r="K30" s="367">
        <v>0</v>
      </c>
    </row>
    <row r="31" spans="1:11" ht="15.75" customHeight="1" x14ac:dyDescent="0.25">
      <c r="A31" s="358"/>
      <c r="B31" s="365" t="s">
        <v>601</v>
      </c>
      <c r="C31" s="351">
        <f t="shared" si="0"/>
        <v>18348</v>
      </c>
      <c r="D31" s="368">
        <v>6613</v>
      </c>
      <c r="E31" s="368">
        <v>6611</v>
      </c>
      <c r="F31" s="368">
        <v>1210</v>
      </c>
      <c r="G31" s="368">
        <v>5401</v>
      </c>
      <c r="H31" s="368">
        <v>5124</v>
      </c>
      <c r="I31" s="368">
        <v>1892</v>
      </c>
      <c r="J31" s="368">
        <v>3232</v>
      </c>
      <c r="K31" s="368">
        <v>0</v>
      </c>
    </row>
    <row r="32" spans="1:11" ht="15.75" customHeight="1" x14ac:dyDescent="0.25">
      <c r="A32" s="361"/>
      <c r="B32" s="369" t="s">
        <v>602</v>
      </c>
      <c r="C32" s="370">
        <f t="shared" si="0"/>
        <v>2439</v>
      </c>
      <c r="D32" s="320">
        <v>1366</v>
      </c>
      <c r="E32" s="320">
        <v>697</v>
      </c>
      <c r="F32" s="320">
        <v>93</v>
      </c>
      <c r="G32" s="320">
        <v>604</v>
      </c>
      <c r="H32" s="320">
        <v>376</v>
      </c>
      <c r="I32" s="320">
        <v>136</v>
      </c>
      <c r="J32" s="320">
        <v>240</v>
      </c>
      <c r="K32" s="320">
        <v>0</v>
      </c>
    </row>
    <row r="33" spans="1:11" ht="15.75" customHeight="1" x14ac:dyDescent="0.25">
      <c r="A33" s="364" t="s">
        <v>606</v>
      </c>
      <c r="B33" s="365" t="s">
        <v>62</v>
      </c>
      <c r="C33" s="366">
        <f t="shared" si="0"/>
        <v>24928</v>
      </c>
      <c r="D33" s="204">
        <v>10315</v>
      </c>
      <c r="E33" s="204">
        <v>8761</v>
      </c>
      <c r="F33" s="204">
        <v>1696</v>
      </c>
      <c r="G33" s="204">
        <v>7065</v>
      </c>
      <c r="H33" s="204">
        <v>5852</v>
      </c>
      <c r="I33" s="204">
        <v>1879</v>
      </c>
      <c r="J33" s="204">
        <v>3973</v>
      </c>
      <c r="K33" s="204">
        <v>0</v>
      </c>
    </row>
    <row r="34" spans="1:11" ht="15.75" customHeight="1" x14ac:dyDescent="0.25">
      <c r="A34" s="358"/>
      <c r="B34" s="365" t="s">
        <v>598</v>
      </c>
      <c r="C34" s="366">
        <f t="shared" si="0"/>
        <v>143</v>
      </c>
      <c r="D34" s="204">
        <v>75</v>
      </c>
      <c r="E34" s="204">
        <v>42</v>
      </c>
      <c r="F34" s="204">
        <v>7</v>
      </c>
      <c r="G34" s="204">
        <v>35</v>
      </c>
      <c r="H34" s="204">
        <v>26</v>
      </c>
      <c r="I34" s="204">
        <v>7</v>
      </c>
      <c r="J34" s="204">
        <v>19</v>
      </c>
      <c r="K34" s="204">
        <v>0</v>
      </c>
    </row>
    <row r="35" spans="1:11" ht="15.75" customHeight="1" x14ac:dyDescent="0.25">
      <c r="A35" s="358"/>
      <c r="B35" s="365" t="s">
        <v>599</v>
      </c>
      <c r="C35" s="366">
        <f t="shared" si="0"/>
        <v>973</v>
      </c>
      <c r="D35" s="204">
        <v>339</v>
      </c>
      <c r="E35" s="204">
        <v>399</v>
      </c>
      <c r="F35" s="204">
        <v>81</v>
      </c>
      <c r="G35" s="204">
        <v>318</v>
      </c>
      <c r="H35" s="204">
        <v>235</v>
      </c>
      <c r="I35" s="204">
        <v>103</v>
      </c>
      <c r="J35" s="204">
        <v>132</v>
      </c>
      <c r="K35" s="204">
        <v>0</v>
      </c>
    </row>
    <row r="36" spans="1:11" ht="15.75" customHeight="1" x14ac:dyDescent="0.25">
      <c r="A36" s="358"/>
      <c r="B36" s="365" t="s">
        <v>600</v>
      </c>
      <c r="C36" s="351">
        <f t="shared" si="0"/>
        <v>1243</v>
      </c>
      <c r="D36" s="367">
        <v>701</v>
      </c>
      <c r="E36" s="367">
        <v>396</v>
      </c>
      <c r="F36" s="367">
        <v>71</v>
      </c>
      <c r="G36" s="367">
        <v>325</v>
      </c>
      <c r="H36" s="367">
        <v>146</v>
      </c>
      <c r="I36" s="367">
        <v>58</v>
      </c>
      <c r="J36" s="367">
        <v>88</v>
      </c>
      <c r="K36" s="367">
        <v>0</v>
      </c>
    </row>
    <row r="37" spans="1:11" ht="15.75" customHeight="1" x14ac:dyDescent="0.25">
      <c r="A37" s="358"/>
      <c r="B37" s="365" t="s">
        <v>601</v>
      </c>
      <c r="C37" s="351">
        <f t="shared" si="0"/>
        <v>20755</v>
      </c>
      <c r="D37" s="368">
        <v>7962</v>
      </c>
      <c r="E37" s="368">
        <v>7500</v>
      </c>
      <c r="F37" s="368">
        <v>1497</v>
      </c>
      <c r="G37" s="368">
        <v>6003</v>
      </c>
      <c r="H37" s="368">
        <v>5293</v>
      </c>
      <c r="I37" s="368">
        <v>1667</v>
      </c>
      <c r="J37" s="368">
        <v>3626</v>
      </c>
      <c r="K37" s="368">
        <v>0</v>
      </c>
    </row>
    <row r="38" spans="1:11" ht="15.75" customHeight="1" x14ac:dyDescent="0.25">
      <c r="A38" s="361"/>
      <c r="B38" s="369" t="s">
        <v>602</v>
      </c>
      <c r="C38" s="370">
        <f t="shared" si="0"/>
        <v>1814</v>
      </c>
      <c r="D38" s="320">
        <v>1238</v>
      </c>
      <c r="E38" s="320">
        <v>424</v>
      </c>
      <c r="F38" s="320">
        <v>40</v>
      </c>
      <c r="G38" s="320">
        <v>384</v>
      </c>
      <c r="H38" s="320">
        <v>152</v>
      </c>
      <c r="I38" s="320">
        <v>44</v>
      </c>
      <c r="J38" s="320">
        <v>108</v>
      </c>
      <c r="K38" s="320">
        <v>0</v>
      </c>
    </row>
    <row r="39" spans="1:11" ht="15.75" customHeight="1" x14ac:dyDescent="0.25">
      <c r="A39" s="364" t="s">
        <v>607</v>
      </c>
      <c r="B39" s="365" t="s">
        <v>62</v>
      </c>
      <c r="C39" s="366">
        <f t="shared" si="0"/>
        <v>26895</v>
      </c>
      <c r="D39" s="204">
        <v>11657</v>
      </c>
      <c r="E39" s="204">
        <v>9602</v>
      </c>
      <c r="F39" s="204">
        <v>1746</v>
      </c>
      <c r="G39" s="204">
        <v>7856</v>
      </c>
      <c r="H39" s="204">
        <v>5636</v>
      </c>
      <c r="I39" s="204">
        <v>1744</v>
      </c>
      <c r="J39" s="204">
        <v>3892</v>
      </c>
      <c r="K39" s="204">
        <v>0</v>
      </c>
    </row>
    <row r="40" spans="1:11" ht="15.75" customHeight="1" x14ac:dyDescent="0.25">
      <c r="A40" s="358"/>
      <c r="B40" s="365" t="s">
        <v>598</v>
      </c>
      <c r="C40" s="366">
        <f t="shared" si="0"/>
        <v>192</v>
      </c>
      <c r="D40" s="204">
        <v>105</v>
      </c>
      <c r="E40" s="204">
        <v>54</v>
      </c>
      <c r="F40" s="204">
        <v>4</v>
      </c>
      <c r="G40" s="204">
        <v>50</v>
      </c>
      <c r="H40" s="204">
        <v>33</v>
      </c>
      <c r="I40" s="204">
        <v>12</v>
      </c>
      <c r="J40" s="204">
        <v>21</v>
      </c>
      <c r="K40" s="204">
        <v>0</v>
      </c>
    </row>
    <row r="41" spans="1:11" ht="15.75" customHeight="1" x14ac:dyDescent="0.25">
      <c r="A41" s="358"/>
      <c r="B41" s="365" t="s">
        <v>599</v>
      </c>
      <c r="C41" s="366">
        <f t="shared" si="0"/>
        <v>1283</v>
      </c>
      <c r="D41" s="204">
        <v>507</v>
      </c>
      <c r="E41" s="204">
        <v>550</v>
      </c>
      <c r="F41" s="204">
        <v>110</v>
      </c>
      <c r="G41" s="204">
        <v>440</v>
      </c>
      <c r="H41" s="204">
        <v>226</v>
      </c>
      <c r="I41" s="204">
        <v>113</v>
      </c>
      <c r="J41" s="204">
        <v>113</v>
      </c>
      <c r="K41" s="204">
        <v>0</v>
      </c>
    </row>
    <row r="42" spans="1:11" ht="15.75" customHeight="1" x14ac:dyDescent="0.25">
      <c r="A42" s="358"/>
      <c r="B42" s="365" t="s">
        <v>600</v>
      </c>
      <c r="C42" s="351">
        <f t="shared" si="0"/>
        <v>1769</v>
      </c>
      <c r="D42" s="367">
        <v>1048</v>
      </c>
      <c r="E42" s="367">
        <v>569</v>
      </c>
      <c r="F42" s="367">
        <v>78</v>
      </c>
      <c r="G42" s="367">
        <v>491</v>
      </c>
      <c r="H42" s="367">
        <v>152</v>
      </c>
      <c r="I42" s="367">
        <v>50</v>
      </c>
      <c r="J42" s="367">
        <v>102</v>
      </c>
      <c r="K42" s="367">
        <v>0</v>
      </c>
    </row>
    <row r="43" spans="1:11" ht="15.75" customHeight="1" x14ac:dyDescent="0.25">
      <c r="A43" s="358"/>
      <c r="B43" s="365" t="s">
        <v>601</v>
      </c>
      <c r="C43" s="351">
        <f t="shared" si="0"/>
        <v>22030</v>
      </c>
      <c r="D43" s="368">
        <v>8811</v>
      </c>
      <c r="E43" s="368">
        <v>8083</v>
      </c>
      <c r="F43" s="368">
        <v>1529</v>
      </c>
      <c r="G43" s="368">
        <v>6554</v>
      </c>
      <c r="H43" s="368">
        <v>5136</v>
      </c>
      <c r="I43" s="368">
        <v>1552</v>
      </c>
      <c r="J43" s="368">
        <v>3584</v>
      </c>
      <c r="K43" s="368">
        <v>0</v>
      </c>
    </row>
    <row r="44" spans="1:11" ht="15.75" customHeight="1" x14ac:dyDescent="0.25">
      <c r="A44" s="361"/>
      <c r="B44" s="369" t="s">
        <v>602</v>
      </c>
      <c r="C44" s="370">
        <f t="shared" si="0"/>
        <v>1621</v>
      </c>
      <c r="D44" s="320">
        <v>1186</v>
      </c>
      <c r="E44" s="320">
        <v>346</v>
      </c>
      <c r="F44" s="320">
        <v>25</v>
      </c>
      <c r="G44" s="320">
        <v>321</v>
      </c>
      <c r="H44" s="320">
        <v>89</v>
      </c>
      <c r="I44" s="320">
        <v>17</v>
      </c>
      <c r="J44" s="320">
        <v>72</v>
      </c>
      <c r="K44" s="320">
        <v>0</v>
      </c>
    </row>
    <row r="45" spans="1:11" ht="15.75" customHeight="1" x14ac:dyDescent="0.25">
      <c r="A45" s="364" t="s">
        <v>608</v>
      </c>
      <c r="B45" s="365" t="s">
        <v>62</v>
      </c>
      <c r="C45" s="366">
        <f t="shared" si="0"/>
        <v>29317</v>
      </c>
      <c r="D45" s="204">
        <v>12164</v>
      </c>
      <c r="E45" s="204">
        <v>10832</v>
      </c>
      <c r="F45" s="204">
        <v>1697</v>
      </c>
      <c r="G45" s="204">
        <v>9135</v>
      </c>
      <c r="H45" s="204">
        <v>6321</v>
      </c>
      <c r="I45" s="204">
        <v>1888</v>
      </c>
      <c r="J45" s="204">
        <v>4433</v>
      </c>
      <c r="K45" s="204">
        <v>0</v>
      </c>
    </row>
    <row r="46" spans="1:11" ht="15.75" customHeight="1" x14ac:dyDescent="0.25">
      <c r="A46" s="358"/>
      <c r="B46" s="365" t="s">
        <v>598</v>
      </c>
      <c r="C46" s="366">
        <f t="shared" si="0"/>
        <v>245</v>
      </c>
      <c r="D46" s="204">
        <v>139</v>
      </c>
      <c r="E46" s="204">
        <v>87</v>
      </c>
      <c r="F46" s="204">
        <v>3</v>
      </c>
      <c r="G46" s="204">
        <v>84</v>
      </c>
      <c r="H46" s="204">
        <v>19</v>
      </c>
      <c r="I46" s="204">
        <v>4</v>
      </c>
      <c r="J46" s="204">
        <v>15</v>
      </c>
      <c r="K46" s="204">
        <v>0</v>
      </c>
    </row>
    <row r="47" spans="1:11" ht="15.75" customHeight="1" x14ac:dyDescent="0.25">
      <c r="A47" s="358"/>
      <c r="B47" s="365" t="s">
        <v>599</v>
      </c>
      <c r="C47" s="366">
        <f t="shared" si="0"/>
        <v>1541</v>
      </c>
      <c r="D47" s="204">
        <v>587</v>
      </c>
      <c r="E47" s="204">
        <v>683</v>
      </c>
      <c r="F47" s="204">
        <v>112</v>
      </c>
      <c r="G47" s="204">
        <v>571</v>
      </c>
      <c r="H47" s="204">
        <v>271</v>
      </c>
      <c r="I47" s="204">
        <v>104</v>
      </c>
      <c r="J47" s="204">
        <v>167</v>
      </c>
      <c r="K47" s="204">
        <v>0</v>
      </c>
    </row>
    <row r="48" spans="1:11" ht="15.75" customHeight="1" x14ac:dyDescent="0.25">
      <c r="A48" s="358"/>
      <c r="B48" s="365" t="s">
        <v>600</v>
      </c>
      <c r="C48" s="351">
        <f t="shared" si="0"/>
        <v>2380</v>
      </c>
      <c r="D48" s="367">
        <v>1418</v>
      </c>
      <c r="E48" s="367">
        <v>782</v>
      </c>
      <c r="F48" s="367">
        <v>74</v>
      </c>
      <c r="G48" s="367">
        <v>708</v>
      </c>
      <c r="H48" s="367">
        <v>180</v>
      </c>
      <c r="I48" s="367">
        <v>76</v>
      </c>
      <c r="J48" s="367">
        <v>104</v>
      </c>
      <c r="K48" s="367">
        <v>0</v>
      </c>
    </row>
    <row r="49" spans="1:11" ht="15.75" customHeight="1" x14ac:dyDescent="0.25">
      <c r="A49" s="358"/>
      <c r="B49" s="365" t="s">
        <v>601</v>
      </c>
      <c r="C49" s="351">
        <f t="shared" si="0"/>
        <v>23596</v>
      </c>
      <c r="D49" s="368">
        <v>8881</v>
      </c>
      <c r="E49" s="368">
        <v>8945</v>
      </c>
      <c r="F49" s="368">
        <v>1488</v>
      </c>
      <c r="G49" s="368">
        <v>7457</v>
      </c>
      <c r="H49" s="368">
        <v>5770</v>
      </c>
      <c r="I49" s="368">
        <v>1690</v>
      </c>
      <c r="J49" s="368">
        <v>4080</v>
      </c>
      <c r="K49" s="368">
        <v>0</v>
      </c>
    </row>
    <row r="50" spans="1:11" ht="15.75" customHeight="1" x14ac:dyDescent="0.25">
      <c r="A50" s="361"/>
      <c r="B50" s="369" t="s">
        <v>602</v>
      </c>
      <c r="C50" s="370">
        <f t="shared" si="0"/>
        <v>1555</v>
      </c>
      <c r="D50" s="320">
        <v>1139</v>
      </c>
      <c r="E50" s="320">
        <v>335</v>
      </c>
      <c r="F50" s="320">
        <v>20</v>
      </c>
      <c r="G50" s="320">
        <v>315</v>
      </c>
      <c r="H50" s="320">
        <v>81</v>
      </c>
      <c r="I50" s="320">
        <v>14</v>
      </c>
      <c r="J50" s="320">
        <v>67</v>
      </c>
      <c r="K50" s="320">
        <v>0</v>
      </c>
    </row>
    <row r="51" spans="1:11" ht="15.75" customHeight="1" x14ac:dyDescent="0.25">
      <c r="A51" s="364" t="s">
        <v>609</v>
      </c>
      <c r="B51" s="365" t="s">
        <v>62</v>
      </c>
      <c r="C51" s="366">
        <f t="shared" si="0"/>
        <v>33933</v>
      </c>
      <c r="D51" s="204">
        <v>12978</v>
      </c>
      <c r="E51" s="204">
        <v>13121</v>
      </c>
      <c r="F51" s="204">
        <v>2167</v>
      </c>
      <c r="G51" s="204">
        <v>10954</v>
      </c>
      <c r="H51" s="204">
        <v>7834</v>
      </c>
      <c r="I51" s="204">
        <v>2452</v>
      </c>
      <c r="J51" s="204">
        <v>5382</v>
      </c>
      <c r="K51" s="204">
        <v>0</v>
      </c>
    </row>
    <row r="52" spans="1:11" ht="15.75" customHeight="1" x14ac:dyDescent="0.25">
      <c r="A52" s="358"/>
      <c r="B52" s="365" t="s">
        <v>598</v>
      </c>
      <c r="C52" s="366">
        <f t="shared" si="0"/>
        <v>250</v>
      </c>
      <c r="D52" s="204">
        <v>159</v>
      </c>
      <c r="E52" s="204">
        <v>69</v>
      </c>
      <c r="F52" s="204">
        <v>7</v>
      </c>
      <c r="G52" s="204">
        <v>62</v>
      </c>
      <c r="H52" s="204">
        <v>22</v>
      </c>
      <c r="I52" s="204">
        <v>5</v>
      </c>
      <c r="J52" s="204">
        <v>17</v>
      </c>
      <c r="K52" s="204">
        <v>0</v>
      </c>
    </row>
    <row r="53" spans="1:11" ht="15.75" customHeight="1" x14ac:dyDescent="0.25">
      <c r="A53" s="358"/>
      <c r="B53" s="365" t="s">
        <v>599</v>
      </c>
      <c r="C53" s="366">
        <f t="shared" si="0"/>
        <v>1962</v>
      </c>
      <c r="D53" s="204">
        <v>623</v>
      </c>
      <c r="E53" s="204">
        <v>921</v>
      </c>
      <c r="F53" s="204">
        <v>151</v>
      </c>
      <c r="G53" s="204">
        <v>770</v>
      </c>
      <c r="H53" s="204">
        <v>418</v>
      </c>
      <c r="I53" s="204">
        <v>180</v>
      </c>
      <c r="J53" s="204">
        <v>238</v>
      </c>
      <c r="K53" s="204">
        <v>0</v>
      </c>
    </row>
    <row r="54" spans="1:11" ht="15.75" customHeight="1" x14ac:dyDescent="0.25">
      <c r="A54" s="358"/>
      <c r="B54" s="365" t="s">
        <v>600</v>
      </c>
      <c r="C54" s="351">
        <f t="shared" si="0"/>
        <v>2957</v>
      </c>
      <c r="D54" s="367">
        <v>1756</v>
      </c>
      <c r="E54" s="367">
        <v>940</v>
      </c>
      <c r="F54" s="367">
        <v>109</v>
      </c>
      <c r="G54" s="367">
        <v>831</v>
      </c>
      <c r="H54" s="367">
        <v>261</v>
      </c>
      <c r="I54" s="367">
        <v>94</v>
      </c>
      <c r="J54" s="367">
        <v>167</v>
      </c>
      <c r="K54" s="367">
        <v>0</v>
      </c>
    </row>
    <row r="55" spans="1:11" ht="15.75" customHeight="1" x14ac:dyDescent="0.25">
      <c r="A55" s="358"/>
      <c r="B55" s="365" t="s">
        <v>601</v>
      </c>
      <c r="C55" s="351">
        <f t="shared" si="0"/>
        <v>27323</v>
      </c>
      <c r="D55" s="368">
        <v>9375</v>
      </c>
      <c r="E55" s="368">
        <v>10891</v>
      </c>
      <c r="F55" s="368">
        <v>1887</v>
      </c>
      <c r="G55" s="368">
        <v>9004</v>
      </c>
      <c r="H55" s="368">
        <v>7057</v>
      </c>
      <c r="I55" s="368">
        <v>2159</v>
      </c>
      <c r="J55" s="368">
        <v>4898</v>
      </c>
      <c r="K55" s="368">
        <v>0</v>
      </c>
    </row>
    <row r="56" spans="1:11" ht="15.75" customHeight="1" x14ac:dyDescent="0.25">
      <c r="A56" s="361"/>
      <c r="B56" s="369" t="s">
        <v>602</v>
      </c>
      <c r="C56" s="370">
        <f t="shared" si="0"/>
        <v>1441</v>
      </c>
      <c r="D56" s="320">
        <v>1065</v>
      </c>
      <c r="E56" s="320">
        <v>300</v>
      </c>
      <c r="F56" s="320">
        <v>13</v>
      </c>
      <c r="G56" s="320">
        <v>287</v>
      </c>
      <c r="H56" s="320">
        <v>76</v>
      </c>
      <c r="I56" s="320">
        <v>14</v>
      </c>
      <c r="J56" s="320">
        <v>62</v>
      </c>
      <c r="K56" s="320">
        <v>0</v>
      </c>
    </row>
    <row r="57" spans="1:11" ht="15.75" customHeight="1" x14ac:dyDescent="0.25">
      <c r="A57" s="364" t="s">
        <v>610</v>
      </c>
      <c r="B57" s="365" t="s">
        <v>62</v>
      </c>
      <c r="C57" s="366">
        <f t="shared" si="0"/>
        <v>37945</v>
      </c>
      <c r="D57" s="204">
        <v>13619</v>
      </c>
      <c r="E57" s="204">
        <v>15961</v>
      </c>
      <c r="F57" s="204">
        <v>2333</v>
      </c>
      <c r="G57" s="204">
        <v>13628</v>
      </c>
      <c r="H57" s="204">
        <v>8365</v>
      </c>
      <c r="I57" s="204">
        <v>2238</v>
      </c>
      <c r="J57" s="204">
        <v>6127</v>
      </c>
      <c r="K57" s="204">
        <v>0</v>
      </c>
    </row>
    <row r="58" spans="1:11" ht="15.75" customHeight="1" x14ac:dyDescent="0.25">
      <c r="A58" s="358"/>
      <c r="B58" s="365" t="s">
        <v>598</v>
      </c>
      <c r="C58" s="366">
        <f t="shared" si="0"/>
        <v>292</v>
      </c>
      <c r="D58" s="204">
        <v>163</v>
      </c>
      <c r="E58" s="204">
        <v>103</v>
      </c>
      <c r="F58" s="204">
        <v>12</v>
      </c>
      <c r="G58" s="204">
        <v>91</v>
      </c>
      <c r="H58" s="204">
        <v>26</v>
      </c>
      <c r="I58" s="204">
        <v>6</v>
      </c>
      <c r="J58" s="204">
        <v>20</v>
      </c>
      <c r="K58" s="204">
        <v>0</v>
      </c>
    </row>
    <row r="59" spans="1:11" ht="15.75" customHeight="1" x14ac:dyDescent="0.25">
      <c r="A59" s="358"/>
      <c r="B59" s="365" t="s">
        <v>599</v>
      </c>
      <c r="C59" s="366">
        <f t="shared" si="0"/>
        <v>2234</v>
      </c>
      <c r="D59" s="204">
        <v>700</v>
      </c>
      <c r="E59" s="204">
        <v>1128</v>
      </c>
      <c r="F59" s="204">
        <v>161</v>
      </c>
      <c r="G59" s="204">
        <v>967</v>
      </c>
      <c r="H59" s="204">
        <v>406</v>
      </c>
      <c r="I59" s="204">
        <v>140</v>
      </c>
      <c r="J59" s="204">
        <v>266</v>
      </c>
      <c r="K59" s="204">
        <v>0</v>
      </c>
    </row>
    <row r="60" spans="1:11" ht="15.75" customHeight="1" x14ac:dyDescent="0.25">
      <c r="A60" s="358"/>
      <c r="B60" s="365" t="s">
        <v>600</v>
      </c>
      <c r="C60" s="351">
        <f t="shared" si="0"/>
        <v>3329</v>
      </c>
      <c r="D60" s="367">
        <v>1735</v>
      </c>
      <c r="E60" s="367">
        <v>1256</v>
      </c>
      <c r="F60" s="367">
        <v>137</v>
      </c>
      <c r="G60" s="367">
        <v>1119</v>
      </c>
      <c r="H60" s="367">
        <v>338</v>
      </c>
      <c r="I60" s="367">
        <v>107</v>
      </c>
      <c r="J60" s="367">
        <v>231</v>
      </c>
      <c r="K60" s="367">
        <v>0</v>
      </c>
    </row>
    <row r="61" spans="1:11" ht="15.75" customHeight="1" x14ac:dyDescent="0.25">
      <c r="A61" s="358"/>
      <c r="B61" s="365" t="s">
        <v>601</v>
      </c>
      <c r="C61" s="351">
        <f t="shared" si="0"/>
        <v>30722</v>
      </c>
      <c r="D61" s="368">
        <v>10069</v>
      </c>
      <c r="E61" s="368">
        <v>13129</v>
      </c>
      <c r="F61" s="368">
        <v>2003</v>
      </c>
      <c r="G61" s="368">
        <v>11126</v>
      </c>
      <c r="H61" s="368">
        <v>7524</v>
      </c>
      <c r="I61" s="368">
        <v>1972</v>
      </c>
      <c r="J61" s="368">
        <v>5552</v>
      </c>
      <c r="K61" s="368">
        <v>0</v>
      </c>
    </row>
    <row r="62" spans="1:11" ht="15.75" customHeight="1" x14ac:dyDescent="0.25">
      <c r="A62" s="361"/>
      <c r="B62" s="369" t="s">
        <v>602</v>
      </c>
      <c r="C62" s="370">
        <f t="shared" si="0"/>
        <v>1368</v>
      </c>
      <c r="D62" s="320">
        <v>952</v>
      </c>
      <c r="E62" s="320">
        <v>345</v>
      </c>
      <c r="F62" s="320">
        <v>20</v>
      </c>
      <c r="G62" s="320">
        <v>325</v>
      </c>
      <c r="H62" s="320">
        <v>71</v>
      </c>
      <c r="I62" s="320">
        <v>13</v>
      </c>
      <c r="J62" s="320">
        <v>58</v>
      </c>
      <c r="K62" s="320">
        <v>0</v>
      </c>
    </row>
    <row r="63" spans="1:11" ht="15.75" customHeight="1" x14ac:dyDescent="0.25">
      <c r="A63" s="364" t="s">
        <v>611</v>
      </c>
      <c r="B63" s="365" t="s">
        <v>62</v>
      </c>
      <c r="C63" s="366">
        <f t="shared" si="0"/>
        <v>45995</v>
      </c>
      <c r="D63" s="204">
        <v>16833</v>
      </c>
      <c r="E63" s="204">
        <v>20514</v>
      </c>
      <c r="F63" s="204">
        <v>3215</v>
      </c>
      <c r="G63" s="204">
        <v>17299</v>
      </c>
      <c r="H63" s="204">
        <v>8648</v>
      </c>
      <c r="I63" s="204">
        <v>2493</v>
      </c>
      <c r="J63" s="204">
        <v>6155</v>
      </c>
      <c r="K63" s="204">
        <v>0</v>
      </c>
    </row>
    <row r="64" spans="1:11" ht="15.75" customHeight="1" x14ac:dyDescent="0.25">
      <c r="A64" s="358"/>
      <c r="B64" s="365" t="s">
        <v>598</v>
      </c>
      <c r="C64" s="366">
        <f t="shared" si="0"/>
        <v>323</v>
      </c>
      <c r="D64" s="204">
        <v>186</v>
      </c>
      <c r="E64" s="204">
        <v>104</v>
      </c>
      <c r="F64" s="204">
        <v>8</v>
      </c>
      <c r="G64" s="204">
        <v>96</v>
      </c>
      <c r="H64" s="204">
        <v>33</v>
      </c>
      <c r="I64" s="204">
        <v>8</v>
      </c>
      <c r="J64" s="204">
        <v>25</v>
      </c>
      <c r="K64" s="204">
        <v>0</v>
      </c>
    </row>
    <row r="65" spans="1:11" ht="15.75" customHeight="1" x14ac:dyDescent="0.25">
      <c r="A65" s="358"/>
      <c r="B65" s="365" t="s">
        <v>599</v>
      </c>
      <c r="C65" s="366">
        <f t="shared" si="0"/>
        <v>2840</v>
      </c>
      <c r="D65" s="204">
        <v>926</v>
      </c>
      <c r="E65" s="204">
        <v>1449</v>
      </c>
      <c r="F65" s="204">
        <v>228</v>
      </c>
      <c r="G65" s="204">
        <v>1221</v>
      </c>
      <c r="H65" s="204">
        <v>465</v>
      </c>
      <c r="I65" s="204">
        <v>182</v>
      </c>
      <c r="J65" s="204">
        <v>283</v>
      </c>
      <c r="K65" s="204">
        <v>0</v>
      </c>
    </row>
    <row r="66" spans="1:11" ht="15.75" customHeight="1" x14ac:dyDescent="0.25">
      <c r="A66" s="358"/>
      <c r="B66" s="365" t="s">
        <v>600</v>
      </c>
      <c r="C66" s="351">
        <f t="shared" si="0"/>
        <v>3628</v>
      </c>
      <c r="D66" s="367">
        <v>1881</v>
      </c>
      <c r="E66" s="367">
        <v>1417</v>
      </c>
      <c r="F66" s="367">
        <v>165</v>
      </c>
      <c r="G66" s="367">
        <v>1252</v>
      </c>
      <c r="H66" s="367">
        <v>330</v>
      </c>
      <c r="I66" s="367">
        <v>118</v>
      </c>
      <c r="J66" s="367">
        <v>212</v>
      </c>
      <c r="K66" s="367">
        <v>0</v>
      </c>
    </row>
    <row r="67" spans="1:11" ht="15.75" customHeight="1" x14ac:dyDescent="0.25">
      <c r="A67" s="358"/>
      <c r="B67" s="365" t="s">
        <v>601</v>
      </c>
      <c r="C67" s="351">
        <f t="shared" si="0"/>
        <v>37501</v>
      </c>
      <c r="D67" s="368">
        <v>12796</v>
      </c>
      <c r="E67" s="368">
        <v>17030</v>
      </c>
      <c r="F67" s="368">
        <v>2765</v>
      </c>
      <c r="G67" s="368">
        <v>14265</v>
      </c>
      <c r="H67" s="368">
        <v>7675</v>
      </c>
      <c r="I67" s="368">
        <v>2155</v>
      </c>
      <c r="J67" s="368">
        <v>5520</v>
      </c>
      <c r="K67" s="368">
        <v>0</v>
      </c>
    </row>
    <row r="68" spans="1:11" ht="15.75" customHeight="1" x14ac:dyDescent="0.25">
      <c r="A68" s="361"/>
      <c r="B68" s="369" t="s">
        <v>602</v>
      </c>
      <c r="C68" s="370">
        <f t="shared" si="0"/>
        <v>1703</v>
      </c>
      <c r="D68" s="320">
        <v>1044</v>
      </c>
      <c r="E68" s="320">
        <v>514</v>
      </c>
      <c r="F68" s="320">
        <v>49</v>
      </c>
      <c r="G68" s="320">
        <v>465</v>
      </c>
      <c r="H68" s="320">
        <v>145</v>
      </c>
      <c r="I68" s="320">
        <v>30</v>
      </c>
      <c r="J68" s="320">
        <v>115</v>
      </c>
      <c r="K68" s="320">
        <v>0</v>
      </c>
    </row>
    <row r="69" spans="1:11" ht="15.75" customHeight="1" x14ac:dyDescent="0.25">
      <c r="A69" s="364" t="s">
        <v>612</v>
      </c>
      <c r="B69" s="365" t="s">
        <v>62</v>
      </c>
      <c r="C69" s="366">
        <f t="shared" si="0"/>
        <v>50051</v>
      </c>
      <c r="D69" s="204">
        <v>19773</v>
      </c>
      <c r="E69" s="204">
        <v>22735</v>
      </c>
      <c r="F69" s="204">
        <v>3088</v>
      </c>
      <c r="G69" s="204">
        <v>19647</v>
      </c>
      <c r="H69" s="204">
        <v>7543</v>
      </c>
      <c r="I69" s="204">
        <v>1971</v>
      </c>
      <c r="J69" s="204">
        <v>5572</v>
      </c>
      <c r="K69" s="204">
        <v>0</v>
      </c>
    </row>
    <row r="70" spans="1:11" ht="15.75" customHeight="1" x14ac:dyDescent="0.25">
      <c r="A70" s="358"/>
      <c r="B70" s="365" t="s">
        <v>598</v>
      </c>
      <c r="C70" s="366">
        <f t="shared" si="0"/>
        <v>330</v>
      </c>
      <c r="D70" s="204">
        <v>181</v>
      </c>
      <c r="E70" s="204">
        <v>118</v>
      </c>
      <c r="F70" s="204">
        <v>9</v>
      </c>
      <c r="G70" s="204">
        <v>109</v>
      </c>
      <c r="H70" s="204">
        <v>31</v>
      </c>
      <c r="I70" s="204">
        <v>9</v>
      </c>
      <c r="J70" s="204">
        <v>22</v>
      </c>
      <c r="K70" s="204">
        <v>0</v>
      </c>
    </row>
    <row r="71" spans="1:11" s="27" customFormat="1" ht="15.75" customHeight="1" x14ac:dyDescent="0.2">
      <c r="A71" s="358"/>
      <c r="B71" s="365" t="s">
        <v>599</v>
      </c>
      <c r="C71" s="366">
        <f t="shared" si="0"/>
        <v>3193</v>
      </c>
      <c r="D71" s="204">
        <v>1207</v>
      </c>
      <c r="E71" s="204">
        <v>1556</v>
      </c>
      <c r="F71" s="204">
        <v>187</v>
      </c>
      <c r="G71" s="204">
        <v>1369</v>
      </c>
      <c r="H71" s="204">
        <v>430</v>
      </c>
      <c r="I71" s="204">
        <v>132</v>
      </c>
      <c r="J71" s="204">
        <v>298</v>
      </c>
      <c r="K71" s="204">
        <v>0</v>
      </c>
    </row>
    <row r="72" spans="1:11" ht="15.75" customHeight="1" x14ac:dyDescent="0.25">
      <c r="A72" s="358"/>
      <c r="B72" s="365" t="s">
        <v>600</v>
      </c>
      <c r="C72" s="351">
        <f t="shared" si="0"/>
        <v>3880</v>
      </c>
      <c r="D72" s="367">
        <v>1997</v>
      </c>
      <c r="E72" s="367">
        <v>1547</v>
      </c>
      <c r="F72" s="367">
        <v>150</v>
      </c>
      <c r="G72" s="367">
        <v>1397</v>
      </c>
      <c r="H72" s="367">
        <v>336</v>
      </c>
      <c r="I72" s="367">
        <v>100</v>
      </c>
      <c r="J72" s="367">
        <v>236</v>
      </c>
      <c r="K72" s="367">
        <v>0</v>
      </c>
    </row>
    <row r="73" spans="1:11" ht="15.75" customHeight="1" x14ac:dyDescent="0.25">
      <c r="A73" s="358"/>
      <c r="B73" s="365" t="s">
        <v>601</v>
      </c>
      <c r="C73" s="351">
        <f t="shared" ref="C73:C116" si="1">SUM(D73,E73,H73,K73)</f>
        <v>40712</v>
      </c>
      <c r="D73" s="368">
        <v>15129</v>
      </c>
      <c r="E73" s="368">
        <v>18961</v>
      </c>
      <c r="F73" s="368">
        <v>2690</v>
      </c>
      <c r="G73" s="368">
        <v>16271</v>
      </c>
      <c r="H73" s="368">
        <v>6622</v>
      </c>
      <c r="I73" s="368">
        <v>1705</v>
      </c>
      <c r="J73" s="368">
        <v>4917</v>
      </c>
      <c r="K73" s="368">
        <v>0</v>
      </c>
    </row>
    <row r="74" spans="1:11" ht="15.75" customHeight="1" x14ac:dyDescent="0.25">
      <c r="A74" s="361"/>
      <c r="B74" s="369" t="s">
        <v>602</v>
      </c>
      <c r="C74" s="370">
        <f t="shared" si="1"/>
        <v>1936</v>
      </c>
      <c r="D74" s="320">
        <v>1259</v>
      </c>
      <c r="E74" s="320">
        <v>553</v>
      </c>
      <c r="F74" s="320">
        <v>52</v>
      </c>
      <c r="G74" s="320">
        <v>501</v>
      </c>
      <c r="H74" s="320">
        <v>124</v>
      </c>
      <c r="I74" s="320">
        <v>25</v>
      </c>
      <c r="J74" s="320">
        <v>99</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20054</v>
      </c>
      <c r="D81" s="374">
        <v>8216</v>
      </c>
      <c r="E81" s="374">
        <v>9047</v>
      </c>
      <c r="F81" s="374">
        <v>1741</v>
      </c>
      <c r="G81" s="374">
        <v>7306</v>
      </c>
      <c r="H81" s="374">
        <v>2791</v>
      </c>
      <c r="I81" s="374">
        <v>1758</v>
      </c>
      <c r="J81" s="374">
        <v>1033</v>
      </c>
      <c r="K81" s="374">
        <v>0</v>
      </c>
    </row>
    <row r="82" spans="1:11" ht="15.75" customHeight="1" x14ac:dyDescent="0.25">
      <c r="A82" s="358"/>
      <c r="B82" s="365" t="s">
        <v>598</v>
      </c>
      <c r="C82" s="366">
        <f t="shared" si="1"/>
        <v>175</v>
      </c>
      <c r="D82" s="204">
        <v>65</v>
      </c>
      <c r="E82" s="204">
        <v>85</v>
      </c>
      <c r="F82" s="204">
        <v>13</v>
      </c>
      <c r="G82" s="204">
        <v>72</v>
      </c>
      <c r="H82" s="204">
        <v>25</v>
      </c>
      <c r="I82" s="204">
        <v>17</v>
      </c>
      <c r="J82" s="204">
        <v>8</v>
      </c>
      <c r="K82" s="204">
        <v>0</v>
      </c>
    </row>
    <row r="83" spans="1:11" ht="15.75" customHeight="1" x14ac:dyDescent="0.25">
      <c r="A83" s="358"/>
      <c r="B83" s="365" t="s">
        <v>599</v>
      </c>
      <c r="C83" s="366">
        <f t="shared" si="1"/>
        <v>665</v>
      </c>
      <c r="D83" s="204">
        <v>230</v>
      </c>
      <c r="E83" s="204">
        <v>329</v>
      </c>
      <c r="F83" s="204">
        <v>67</v>
      </c>
      <c r="G83" s="204">
        <v>262</v>
      </c>
      <c r="H83" s="204">
        <v>106</v>
      </c>
      <c r="I83" s="204">
        <v>78</v>
      </c>
      <c r="J83" s="204">
        <v>28</v>
      </c>
      <c r="K83" s="204">
        <v>0</v>
      </c>
    </row>
    <row r="84" spans="1:11" ht="15.75" customHeight="1" x14ac:dyDescent="0.25">
      <c r="A84" s="358"/>
      <c r="B84" s="365" t="s">
        <v>600</v>
      </c>
      <c r="C84" s="351">
        <f t="shared" si="1"/>
        <v>542</v>
      </c>
      <c r="D84" s="375">
        <v>286</v>
      </c>
      <c r="E84" s="375">
        <v>230</v>
      </c>
      <c r="F84" s="375">
        <v>37</v>
      </c>
      <c r="G84" s="375">
        <v>193</v>
      </c>
      <c r="H84" s="375">
        <v>26</v>
      </c>
      <c r="I84" s="375">
        <v>21</v>
      </c>
      <c r="J84" s="375">
        <v>5</v>
      </c>
      <c r="K84" s="375">
        <v>0</v>
      </c>
    </row>
    <row r="85" spans="1:11" ht="15.75" customHeight="1" x14ac:dyDescent="0.25">
      <c r="A85" s="358"/>
      <c r="B85" s="365" t="s">
        <v>601</v>
      </c>
      <c r="C85" s="351">
        <f t="shared" si="1"/>
        <v>12807</v>
      </c>
      <c r="D85" s="376">
        <v>4735</v>
      </c>
      <c r="E85" s="376">
        <v>5993</v>
      </c>
      <c r="F85" s="376">
        <v>1264</v>
      </c>
      <c r="G85" s="376">
        <v>4729</v>
      </c>
      <c r="H85" s="376">
        <v>2079</v>
      </c>
      <c r="I85" s="376">
        <v>1308</v>
      </c>
      <c r="J85" s="376">
        <v>771</v>
      </c>
      <c r="K85" s="376">
        <v>0</v>
      </c>
    </row>
    <row r="86" spans="1:11" ht="15.75" customHeight="1" x14ac:dyDescent="0.25">
      <c r="A86" s="361"/>
      <c r="B86" s="369" t="s">
        <v>602</v>
      </c>
      <c r="C86" s="370">
        <f t="shared" si="1"/>
        <v>5865</v>
      </c>
      <c r="D86" s="320">
        <v>2900</v>
      </c>
      <c r="E86" s="320">
        <v>2410</v>
      </c>
      <c r="F86" s="320">
        <v>360</v>
      </c>
      <c r="G86" s="320">
        <v>2050</v>
      </c>
      <c r="H86" s="320">
        <v>555</v>
      </c>
      <c r="I86" s="320">
        <v>334</v>
      </c>
      <c r="J86" s="320">
        <v>221</v>
      </c>
      <c r="K86" s="320">
        <v>0</v>
      </c>
    </row>
    <row r="87" spans="1:11" ht="15.75" customHeight="1" x14ac:dyDescent="0.25">
      <c r="A87" s="364" t="s">
        <v>72</v>
      </c>
      <c r="B87" s="365" t="s">
        <v>62</v>
      </c>
      <c r="C87" s="366">
        <f t="shared" si="1"/>
        <v>42678</v>
      </c>
      <c r="D87" s="204">
        <v>17020</v>
      </c>
      <c r="E87" s="204">
        <v>17023</v>
      </c>
      <c r="F87" s="204">
        <v>3158</v>
      </c>
      <c r="G87" s="204">
        <v>13865</v>
      </c>
      <c r="H87" s="204">
        <v>8635</v>
      </c>
      <c r="I87" s="204">
        <v>3950</v>
      </c>
      <c r="J87" s="204">
        <v>4685</v>
      </c>
      <c r="K87" s="204">
        <v>0</v>
      </c>
    </row>
    <row r="88" spans="1:11" ht="15.75" customHeight="1" x14ac:dyDescent="0.25">
      <c r="A88" s="358"/>
      <c r="B88" s="365" t="s">
        <v>598</v>
      </c>
      <c r="C88" s="366">
        <f t="shared" si="1"/>
        <v>328</v>
      </c>
      <c r="D88" s="204">
        <v>131</v>
      </c>
      <c r="E88" s="204">
        <v>133</v>
      </c>
      <c r="F88" s="204">
        <v>22</v>
      </c>
      <c r="G88" s="204">
        <v>111</v>
      </c>
      <c r="H88" s="204">
        <v>64</v>
      </c>
      <c r="I88" s="204">
        <v>27</v>
      </c>
      <c r="J88" s="204">
        <v>37</v>
      </c>
      <c r="K88" s="204">
        <v>0</v>
      </c>
    </row>
    <row r="89" spans="1:11" ht="15.75" customHeight="1" x14ac:dyDescent="0.25">
      <c r="A89" s="358"/>
      <c r="B89" s="365" t="s">
        <v>599</v>
      </c>
      <c r="C89" s="366">
        <f t="shared" si="1"/>
        <v>1478</v>
      </c>
      <c r="D89" s="204">
        <v>508</v>
      </c>
      <c r="E89" s="204">
        <v>638</v>
      </c>
      <c r="F89" s="204">
        <v>120</v>
      </c>
      <c r="G89" s="204">
        <v>518</v>
      </c>
      <c r="H89" s="204">
        <v>332</v>
      </c>
      <c r="I89" s="204">
        <v>197</v>
      </c>
      <c r="J89" s="204">
        <v>135</v>
      </c>
      <c r="K89" s="204">
        <v>0</v>
      </c>
    </row>
    <row r="90" spans="1:11" ht="15.75" customHeight="1" x14ac:dyDescent="0.25">
      <c r="A90" s="358"/>
      <c r="B90" s="365" t="s">
        <v>600</v>
      </c>
      <c r="C90" s="351">
        <f t="shared" si="1"/>
        <v>1413</v>
      </c>
      <c r="D90" s="367">
        <v>767</v>
      </c>
      <c r="E90" s="367">
        <v>541</v>
      </c>
      <c r="F90" s="367">
        <v>89</v>
      </c>
      <c r="G90" s="367">
        <v>452</v>
      </c>
      <c r="H90" s="367">
        <v>105</v>
      </c>
      <c r="I90" s="367">
        <v>56</v>
      </c>
      <c r="J90" s="367">
        <v>49</v>
      </c>
      <c r="K90" s="367">
        <v>0</v>
      </c>
    </row>
    <row r="91" spans="1:11" ht="15.75" customHeight="1" x14ac:dyDescent="0.25">
      <c r="A91" s="358"/>
      <c r="B91" s="365" t="s">
        <v>601</v>
      </c>
      <c r="C91" s="351">
        <f t="shared" si="1"/>
        <v>31155</v>
      </c>
      <c r="D91" s="368">
        <v>11348</v>
      </c>
      <c r="E91" s="368">
        <v>12604</v>
      </c>
      <c r="F91" s="368">
        <v>2474</v>
      </c>
      <c r="G91" s="368">
        <v>10130</v>
      </c>
      <c r="H91" s="368">
        <v>7203</v>
      </c>
      <c r="I91" s="368">
        <v>3200</v>
      </c>
      <c r="J91" s="368">
        <v>4003</v>
      </c>
      <c r="K91" s="368">
        <v>0</v>
      </c>
    </row>
    <row r="92" spans="1:11" ht="15.75" customHeight="1" x14ac:dyDescent="0.25">
      <c r="A92" s="361"/>
      <c r="B92" s="369" t="s">
        <v>602</v>
      </c>
      <c r="C92" s="370">
        <f t="shared" si="1"/>
        <v>8304</v>
      </c>
      <c r="D92" s="320">
        <v>4266</v>
      </c>
      <c r="E92" s="320">
        <v>3107</v>
      </c>
      <c r="F92" s="320">
        <v>453</v>
      </c>
      <c r="G92" s="320">
        <v>2654</v>
      </c>
      <c r="H92" s="320">
        <v>931</v>
      </c>
      <c r="I92" s="320">
        <v>470</v>
      </c>
      <c r="J92" s="320">
        <v>461</v>
      </c>
      <c r="K92" s="320">
        <v>0</v>
      </c>
    </row>
    <row r="93" spans="1:11" ht="15.75" customHeight="1" x14ac:dyDescent="0.25">
      <c r="A93" s="364" t="s">
        <v>73</v>
      </c>
      <c r="B93" s="365" t="s">
        <v>62</v>
      </c>
      <c r="C93" s="366">
        <f t="shared" si="1"/>
        <v>153018</v>
      </c>
      <c r="D93" s="204">
        <v>60733</v>
      </c>
      <c r="E93" s="204">
        <v>58277</v>
      </c>
      <c r="F93" s="204">
        <v>9639</v>
      </c>
      <c r="G93" s="204">
        <v>48638</v>
      </c>
      <c r="H93" s="204">
        <v>34008</v>
      </c>
      <c r="I93" s="204">
        <v>10201</v>
      </c>
      <c r="J93" s="204">
        <v>23807</v>
      </c>
      <c r="K93" s="204">
        <v>0</v>
      </c>
    </row>
    <row r="94" spans="1:11" ht="15.75" customHeight="1" x14ac:dyDescent="0.25">
      <c r="A94" s="358"/>
      <c r="B94" s="365" t="s">
        <v>598</v>
      </c>
      <c r="C94" s="366">
        <f t="shared" si="1"/>
        <v>1122</v>
      </c>
      <c r="D94" s="204">
        <v>641</v>
      </c>
      <c r="E94" s="204">
        <v>355</v>
      </c>
      <c r="F94" s="204">
        <v>33</v>
      </c>
      <c r="G94" s="204">
        <v>322</v>
      </c>
      <c r="H94" s="204">
        <v>126</v>
      </c>
      <c r="I94" s="204">
        <v>34</v>
      </c>
      <c r="J94" s="204">
        <v>92</v>
      </c>
      <c r="K94" s="204">
        <v>0</v>
      </c>
    </row>
    <row r="95" spans="1:11" ht="15.75" customHeight="1" x14ac:dyDescent="0.25">
      <c r="A95" s="358"/>
      <c r="B95" s="365" t="s">
        <v>599</v>
      </c>
      <c r="C95" s="366">
        <f t="shared" si="1"/>
        <v>7993</v>
      </c>
      <c r="D95" s="204">
        <v>2756</v>
      </c>
      <c r="E95" s="204">
        <v>3681</v>
      </c>
      <c r="F95" s="204">
        <v>615</v>
      </c>
      <c r="G95" s="204">
        <v>3066</v>
      </c>
      <c r="H95" s="204">
        <v>1556</v>
      </c>
      <c r="I95" s="204">
        <v>640</v>
      </c>
      <c r="J95" s="204">
        <v>916</v>
      </c>
      <c r="K95" s="204">
        <v>0</v>
      </c>
    </row>
    <row r="96" spans="1:11" ht="15.75" customHeight="1" x14ac:dyDescent="0.25">
      <c r="A96" s="358"/>
      <c r="B96" s="365" t="s">
        <v>600</v>
      </c>
      <c r="C96" s="351">
        <f t="shared" si="1"/>
        <v>11678</v>
      </c>
      <c r="D96" s="367">
        <v>6658</v>
      </c>
      <c r="E96" s="367">
        <v>3943</v>
      </c>
      <c r="F96" s="367">
        <v>469</v>
      </c>
      <c r="G96" s="367">
        <v>3474</v>
      </c>
      <c r="H96" s="367">
        <v>1077</v>
      </c>
      <c r="I96" s="367">
        <v>385</v>
      </c>
      <c r="J96" s="367">
        <v>692</v>
      </c>
      <c r="K96" s="367">
        <v>0</v>
      </c>
    </row>
    <row r="97" spans="1:11" ht="15.75" customHeight="1" x14ac:dyDescent="0.25">
      <c r="A97" s="358"/>
      <c r="B97" s="365" t="s">
        <v>601</v>
      </c>
      <c r="C97" s="351">
        <f t="shared" si="1"/>
        <v>124426</v>
      </c>
      <c r="D97" s="368">
        <v>45098</v>
      </c>
      <c r="E97" s="368">
        <v>48548</v>
      </c>
      <c r="F97" s="368">
        <v>8404</v>
      </c>
      <c r="G97" s="368">
        <v>40144</v>
      </c>
      <c r="H97" s="368">
        <v>30780</v>
      </c>
      <c r="I97" s="368">
        <v>9040</v>
      </c>
      <c r="J97" s="368">
        <v>21740</v>
      </c>
      <c r="K97" s="368">
        <v>0</v>
      </c>
    </row>
    <row r="98" spans="1:11" ht="15.75" customHeight="1" x14ac:dyDescent="0.25">
      <c r="A98" s="361"/>
      <c r="B98" s="369" t="s">
        <v>602</v>
      </c>
      <c r="C98" s="370">
        <f t="shared" si="1"/>
        <v>7799</v>
      </c>
      <c r="D98" s="320">
        <v>5580</v>
      </c>
      <c r="E98" s="320">
        <v>1750</v>
      </c>
      <c r="F98" s="320">
        <v>118</v>
      </c>
      <c r="G98" s="320">
        <v>1632</v>
      </c>
      <c r="H98" s="320">
        <v>469</v>
      </c>
      <c r="I98" s="320">
        <v>102</v>
      </c>
      <c r="J98" s="320">
        <v>367</v>
      </c>
      <c r="K98" s="320">
        <v>0</v>
      </c>
    </row>
    <row r="99" spans="1:11" ht="15.75" customHeight="1" x14ac:dyDescent="0.25">
      <c r="A99" s="364" t="s">
        <v>74</v>
      </c>
      <c r="B99" s="365" t="s">
        <v>62</v>
      </c>
      <c r="C99" s="366">
        <f t="shared" si="1"/>
        <v>96046</v>
      </c>
      <c r="D99" s="204">
        <v>36606</v>
      </c>
      <c r="E99" s="204">
        <v>43249</v>
      </c>
      <c r="F99" s="204">
        <v>6303</v>
      </c>
      <c r="G99" s="204">
        <v>36946</v>
      </c>
      <c r="H99" s="204">
        <v>16191</v>
      </c>
      <c r="I99" s="204">
        <v>4464</v>
      </c>
      <c r="J99" s="204">
        <v>11727</v>
      </c>
      <c r="K99" s="204">
        <v>0</v>
      </c>
    </row>
    <row r="100" spans="1:11" ht="15.75" customHeight="1" x14ac:dyDescent="0.25">
      <c r="A100" s="358"/>
      <c r="B100" s="365" t="s">
        <v>598</v>
      </c>
      <c r="C100" s="366">
        <f t="shared" si="1"/>
        <v>653</v>
      </c>
      <c r="D100" s="204">
        <v>367</v>
      </c>
      <c r="E100" s="204">
        <v>222</v>
      </c>
      <c r="F100" s="204">
        <v>17</v>
      </c>
      <c r="G100" s="204">
        <v>205</v>
      </c>
      <c r="H100" s="204">
        <v>64</v>
      </c>
      <c r="I100" s="204">
        <v>17</v>
      </c>
      <c r="J100" s="204">
        <v>47</v>
      </c>
      <c r="K100" s="204">
        <v>0</v>
      </c>
    </row>
    <row r="101" spans="1:11" ht="15.75" customHeight="1" x14ac:dyDescent="0.25">
      <c r="A101" s="358"/>
      <c r="B101" s="365" t="s">
        <v>599</v>
      </c>
      <c r="C101" s="366">
        <f t="shared" si="1"/>
        <v>6033</v>
      </c>
      <c r="D101" s="204">
        <v>2133</v>
      </c>
      <c r="E101" s="204">
        <v>3005</v>
      </c>
      <c r="F101" s="204">
        <v>415</v>
      </c>
      <c r="G101" s="204">
        <v>2590</v>
      </c>
      <c r="H101" s="204">
        <v>895</v>
      </c>
      <c r="I101" s="204">
        <v>314</v>
      </c>
      <c r="J101" s="204">
        <v>581</v>
      </c>
      <c r="K101" s="204">
        <v>0</v>
      </c>
    </row>
    <row r="102" spans="1:11" ht="15.75" customHeight="1" x14ac:dyDescent="0.25">
      <c r="A102" s="358"/>
      <c r="B102" s="365" t="s">
        <v>600</v>
      </c>
      <c r="C102" s="351">
        <f t="shared" si="1"/>
        <v>7508</v>
      </c>
      <c r="D102" s="367">
        <v>3878</v>
      </c>
      <c r="E102" s="367">
        <v>2964</v>
      </c>
      <c r="F102" s="367">
        <v>315</v>
      </c>
      <c r="G102" s="367">
        <v>2649</v>
      </c>
      <c r="H102" s="367">
        <v>666</v>
      </c>
      <c r="I102" s="367">
        <v>218</v>
      </c>
      <c r="J102" s="367">
        <v>448</v>
      </c>
      <c r="K102" s="367">
        <v>0</v>
      </c>
    </row>
    <row r="103" spans="1:11" ht="15.75" customHeight="1" x14ac:dyDescent="0.25">
      <c r="A103" s="358"/>
      <c r="B103" s="365" t="s">
        <v>601</v>
      </c>
      <c r="C103" s="351">
        <f t="shared" si="1"/>
        <v>78213</v>
      </c>
      <c r="D103" s="368">
        <v>27925</v>
      </c>
      <c r="E103" s="368">
        <v>35991</v>
      </c>
      <c r="F103" s="368">
        <v>5455</v>
      </c>
      <c r="G103" s="368">
        <v>30536</v>
      </c>
      <c r="H103" s="368">
        <v>14297</v>
      </c>
      <c r="I103" s="368">
        <v>3860</v>
      </c>
      <c r="J103" s="368">
        <v>10437</v>
      </c>
      <c r="K103" s="368">
        <v>0</v>
      </c>
    </row>
    <row r="104" spans="1:11" ht="15.75" customHeight="1" x14ac:dyDescent="0.25">
      <c r="A104" s="361"/>
      <c r="B104" s="369" t="s">
        <v>602</v>
      </c>
      <c r="C104" s="370">
        <f t="shared" si="1"/>
        <v>3639</v>
      </c>
      <c r="D104" s="320">
        <v>2303</v>
      </c>
      <c r="E104" s="320">
        <v>1067</v>
      </c>
      <c r="F104" s="320">
        <v>101</v>
      </c>
      <c r="G104" s="320">
        <v>966</v>
      </c>
      <c r="H104" s="320">
        <v>269</v>
      </c>
      <c r="I104" s="320">
        <v>55</v>
      </c>
      <c r="J104" s="320">
        <v>214</v>
      </c>
      <c r="K104" s="320">
        <v>0</v>
      </c>
    </row>
    <row r="105" spans="1:11" ht="15.75" customHeight="1" x14ac:dyDescent="0.25">
      <c r="A105" s="364" t="s">
        <v>75</v>
      </c>
      <c r="B105" s="365" t="s">
        <v>62</v>
      </c>
      <c r="C105" s="366">
        <f t="shared" si="1"/>
        <v>291742</v>
      </c>
      <c r="D105" s="204">
        <v>114359</v>
      </c>
      <c r="E105" s="204">
        <v>118549</v>
      </c>
      <c r="F105" s="204">
        <v>19100</v>
      </c>
      <c r="G105" s="204">
        <v>99449</v>
      </c>
      <c r="H105" s="204">
        <v>58834</v>
      </c>
      <c r="I105" s="204">
        <v>18615</v>
      </c>
      <c r="J105" s="204">
        <v>40219</v>
      </c>
      <c r="K105" s="204">
        <v>0</v>
      </c>
    </row>
    <row r="106" spans="1:11" ht="15.75" customHeight="1" x14ac:dyDescent="0.25">
      <c r="A106" s="358"/>
      <c r="B106" s="365" t="s">
        <v>598</v>
      </c>
      <c r="C106" s="366">
        <f t="shared" si="1"/>
        <v>2103</v>
      </c>
      <c r="D106" s="204">
        <v>1139</v>
      </c>
      <c r="E106" s="204">
        <v>710</v>
      </c>
      <c r="F106" s="204">
        <v>72</v>
      </c>
      <c r="G106" s="204">
        <v>638</v>
      </c>
      <c r="H106" s="204">
        <v>254</v>
      </c>
      <c r="I106" s="204">
        <v>78</v>
      </c>
      <c r="J106" s="204">
        <v>176</v>
      </c>
      <c r="K106" s="204">
        <v>0</v>
      </c>
    </row>
    <row r="107" spans="1:11" ht="15.75" customHeight="1" x14ac:dyDescent="0.25">
      <c r="A107" s="358"/>
      <c r="B107" s="365" t="s">
        <v>599</v>
      </c>
      <c r="C107" s="366">
        <f t="shared" si="1"/>
        <v>15504</v>
      </c>
      <c r="D107" s="204">
        <v>5397</v>
      </c>
      <c r="E107" s="204">
        <v>7324</v>
      </c>
      <c r="F107" s="204">
        <v>1150</v>
      </c>
      <c r="G107" s="204">
        <v>6174</v>
      </c>
      <c r="H107" s="204">
        <v>2783</v>
      </c>
      <c r="I107" s="204">
        <v>1151</v>
      </c>
      <c r="J107" s="204">
        <v>1632</v>
      </c>
      <c r="K107" s="204">
        <v>0</v>
      </c>
    </row>
    <row r="108" spans="1:11" ht="15.75" customHeight="1" x14ac:dyDescent="0.25">
      <c r="A108" s="358"/>
      <c r="B108" s="365" t="s">
        <v>600</v>
      </c>
      <c r="C108" s="351">
        <f t="shared" si="1"/>
        <v>20599</v>
      </c>
      <c r="D108" s="367">
        <v>11303</v>
      </c>
      <c r="E108" s="367">
        <v>7448</v>
      </c>
      <c r="F108" s="367">
        <v>873</v>
      </c>
      <c r="G108" s="367">
        <v>6575</v>
      </c>
      <c r="H108" s="367">
        <v>1848</v>
      </c>
      <c r="I108" s="367">
        <v>659</v>
      </c>
      <c r="J108" s="367">
        <v>1189</v>
      </c>
      <c r="K108" s="367">
        <v>0</v>
      </c>
    </row>
    <row r="109" spans="1:11" ht="15.75" customHeight="1" x14ac:dyDescent="0.25">
      <c r="A109" s="358"/>
      <c r="B109" s="365" t="s">
        <v>601</v>
      </c>
      <c r="C109" s="351">
        <f t="shared" si="1"/>
        <v>233794</v>
      </c>
      <c r="D109" s="368">
        <v>84371</v>
      </c>
      <c r="E109" s="368">
        <v>97143</v>
      </c>
      <c r="F109" s="368">
        <v>16333</v>
      </c>
      <c r="G109" s="368">
        <v>80810</v>
      </c>
      <c r="H109" s="368">
        <v>52280</v>
      </c>
      <c r="I109" s="368">
        <v>16100</v>
      </c>
      <c r="J109" s="368">
        <v>36180</v>
      </c>
      <c r="K109" s="368">
        <v>0</v>
      </c>
    </row>
    <row r="110" spans="1:11" ht="15.75" customHeight="1" x14ac:dyDescent="0.25">
      <c r="A110" s="361"/>
      <c r="B110" s="369" t="s">
        <v>602</v>
      </c>
      <c r="C110" s="370">
        <f t="shared" si="1"/>
        <v>19742</v>
      </c>
      <c r="D110" s="320">
        <v>12149</v>
      </c>
      <c r="E110" s="320">
        <v>5924</v>
      </c>
      <c r="F110" s="320">
        <v>672</v>
      </c>
      <c r="G110" s="320">
        <v>5252</v>
      </c>
      <c r="H110" s="320">
        <v>1669</v>
      </c>
      <c r="I110" s="320">
        <v>627</v>
      </c>
      <c r="J110" s="320">
        <v>1042</v>
      </c>
      <c r="K110" s="320">
        <v>0</v>
      </c>
    </row>
    <row r="111" spans="1:11" ht="15.75" customHeight="1" x14ac:dyDescent="0.25">
      <c r="A111" s="364" t="s">
        <v>76</v>
      </c>
      <c r="B111" s="365" t="s">
        <v>62</v>
      </c>
      <c r="C111" s="366">
        <f t="shared" si="1"/>
        <v>291742</v>
      </c>
      <c r="D111" s="204">
        <v>114359</v>
      </c>
      <c r="E111" s="204">
        <v>118549</v>
      </c>
      <c r="F111" s="204">
        <v>19100</v>
      </c>
      <c r="G111" s="204">
        <v>99449</v>
      </c>
      <c r="H111" s="204">
        <v>58834</v>
      </c>
      <c r="I111" s="204">
        <v>18615</v>
      </c>
      <c r="J111" s="204">
        <v>40219</v>
      </c>
      <c r="K111" s="204">
        <v>0</v>
      </c>
    </row>
    <row r="112" spans="1:11" ht="15.75" customHeight="1" x14ac:dyDescent="0.25">
      <c r="A112" s="358"/>
      <c r="B112" s="365" t="s">
        <v>598</v>
      </c>
      <c r="C112" s="366">
        <f t="shared" si="1"/>
        <v>2103</v>
      </c>
      <c r="D112" s="204">
        <v>1139</v>
      </c>
      <c r="E112" s="204">
        <v>710</v>
      </c>
      <c r="F112" s="204">
        <v>72</v>
      </c>
      <c r="G112" s="204">
        <v>638</v>
      </c>
      <c r="H112" s="204">
        <v>254</v>
      </c>
      <c r="I112" s="204">
        <v>78</v>
      </c>
      <c r="J112" s="204">
        <v>176</v>
      </c>
      <c r="K112" s="204">
        <v>0</v>
      </c>
    </row>
    <row r="113" spans="1:11" ht="15.75" customHeight="1" x14ac:dyDescent="0.25">
      <c r="A113" s="358"/>
      <c r="B113" s="365" t="s">
        <v>599</v>
      </c>
      <c r="C113" s="366">
        <f t="shared" si="1"/>
        <v>15504</v>
      </c>
      <c r="D113" s="204">
        <v>5397</v>
      </c>
      <c r="E113" s="204">
        <v>7324</v>
      </c>
      <c r="F113" s="204">
        <v>1150</v>
      </c>
      <c r="G113" s="204">
        <v>6174</v>
      </c>
      <c r="H113" s="204">
        <v>2783</v>
      </c>
      <c r="I113" s="204">
        <v>1151</v>
      </c>
      <c r="J113" s="204">
        <v>1632</v>
      </c>
      <c r="K113" s="204">
        <v>0</v>
      </c>
    </row>
    <row r="114" spans="1:11" ht="15.75" customHeight="1" x14ac:dyDescent="0.25">
      <c r="A114" s="358"/>
      <c r="B114" s="365" t="s">
        <v>600</v>
      </c>
      <c r="C114" s="351">
        <f t="shared" si="1"/>
        <v>20599</v>
      </c>
      <c r="D114" s="367">
        <v>11303</v>
      </c>
      <c r="E114" s="367">
        <v>7448</v>
      </c>
      <c r="F114" s="367">
        <v>873</v>
      </c>
      <c r="G114" s="367">
        <v>6575</v>
      </c>
      <c r="H114" s="367">
        <v>1848</v>
      </c>
      <c r="I114" s="367">
        <v>659</v>
      </c>
      <c r="J114" s="367">
        <v>1189</v>
      </c>
      <c r="K114" s="367">
        <v>0</v>
      </c>
    </row>
    <row r="115" spans="1:11" ht="15.75" customHeight="1" x14ac:dyDescent="0.25">
      <c r="A115" s="358"/>
      <c r="B115" s="365" t="s">
        <v>601</v>
      </c>
      <c r="C115" s="351">
        <f t="shared" si="1"/>
        <v>233794</v>
      </c>
      <c r="D115" s="368">
        <v>84371</v>
      </c>
      <c r="E115" s="368">
        <v>97143</v>
      </c>
      <c r="F115" s="368">
        <v>16333</v>
      </c>
      <c r="G115" s="368">
        <v>80810</v>
      </c>
      <c r="H115" s="368">
        <v>52280</v>
      </c>
      <c r="I115" s="368">
        <v>16100</v>
      </c>
      <c r="J115" s="368">
        <v>36180</v>
      </c>
      <c r="K115" s="368">
        <v>0</v>
      </c>
    </row>
    <row r="116" spans="1:11" ht="15.75" customHeight="1" x14ac:dyDescent="0.25">
      <c r="A116" s="361"/>
      <c r="B116" s="369" t="s">
        <v>602</v>
      </c>
      <c r="C116" s="370">
        <f t="shared" si="1"/>
        <v>19742</v>
      </c>
      <c r="D116" s="320">
        <v>12149</v>
      </c>
      <c r="E116" s="320">
        <v>5924</v>
      </c>
      <c r="F116" s="320">
        <v>672</v>
      </c>
      <c r="G116" s="320">
        <v>5252</v>
      </c>
      <c r="H116" s="320">
        <v>1669</v>
      </c>
      <c r="I116" s="320">
        <v>627</v>
      </c>
      <c r="J116" s="320">
        <v>1042</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55"/>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3">
        <v>45352</v>
      </c>
      <c r="B240" s="143">
        <v>306677</v>
      </c>
      <c r="C240" s="143">
        <v>701</v>
      </c>
      <c r="D240" s="384">
        <v>0.2291029361780009</v>
      </c>
      <c r="E240" s="143">
        <v>-8305</v>
      </c>
      <c r="F240" s="384">
        <v>-2.6366586027138057</v>
      </c>
      <c r="G240" s="143">
        <v>2727003</v>
      </c>
      <c r="H240" s="143">
        <v>-33405</v>
      </c>
      <c r="I240" s="384">
        <v>-1.2101471956319501</v>
      </c>
      <c r="J240" s="143">
        <v>-135257</v>
      </c>
      <c r="K240" s="384">
        <v>-4.7255315729528418</v>
      </c>
    </row>
    <row r="241" spans="1:11" ht="12" customHeight="1" x14ac:dyDescent="0.2">
      <c r="A241" s="383">
        <v>45383</v>
      </c>
      <c r="B241" s="143">
        <v>298633</v>
      </c>
      <c r="C241" s="143">
        <v>-8044</v>
      </c>
      <c r="D241" s="384">
        <v>-2.6229550960782841</v>
      </c>
      <c r="E241" s="143">
        <v>-10134</v>
      </c>
      <c r="F241" s="384">
        <v>-3.282086492403657</v>
      </c>
      <c r="G241" s="143">
        <v>2666500</v>
      </c>
      <c r="H241" s="143">
        <v>-60503</v>
      </c>
      <c r="I241" s="384">
        <v>-2.2186627590802064</v>
      </c>
      <c r="J241" s="143">
        <v>-121870</v>
      </c>
      <c r="K241" s="384">
        <v>-4.3706538228427361</v>
      </c>
    </row>
    <row r="242" spans="1:11" ht="12" customHeight="1" x14ac:dyDescent="0.2">
      <c r="A242" s="383">
        <v>45413</v>
      </c>
      <c r="B242" s="143">
        <v>293047</v>
      </c>
      <c r="C242" s="143">
        <v>-5586</v>
      </c>
      <c r="D242" s="384">
        <v>-1.8705233514045667</v>
      </c>
      <c r="E242" s="143">
        <v>-12047</v>
      </c>
      <c r="F242" s="384">
        <v>-3.9486191141090941</v>
      </c>
      <c r="G242" s="143">
        <v>2607850</v>
      </c>
      <c r="H242" s="143">
        <v>-58650</v>
      </c>
      <c r="I242" s="384">
        <v>-2.1995124695293455</v>
      </c>
      <c r="J242" s="143">
        <v>-131260</v>
      </c>
      <c r="K242" s="384">
        <v>-4.7920674963765606</v>
      </c>
    </row>
    <row r="243" spans="1:11" ht="12" customHeight="1" x14ac:dyDescent="0.2">
      <c r="A243" s="383">
        <v>45444</v>
      </c>
      <c r="B243" s="143">
        <v>288164</v>
      </c>
      <c r="C243" s="143">
        <v>-4883</v>
      </c>
      <c r="D243" s="384">
        <v>-1.666285612888035</v>
      </c>
      <c r="E243" s="143">
        <v>-14493</v>
      </c>
      <c r="F243" s="384">
        <v>-4.7885890628665457</v>
      </c>
      <c r="G243" s="143">
        <v>2561067</v>
      </c>
      <c r="H243" s="143">
        <v>-46783</v>
      </c>
      <c r="I243" s="384">
        <v>-1.793929865598098</v>
      </c>
      <c r="J243" s="143">
        <v>-127775</v>
      </c>
      <c r="K243" s="384">
        <v>-4.7520456761684029</v>
      </c>
    </row>
    <row r="244" spans="1:11" ht="12" customHeight="1" x14ac:dyDescent="0.2">
      <c r="A244" s="383">
        <v>45474</v>
      </c>
      <c r="B244" s="143">
        <v>288664</v>
      </c>
      <c r="C244" s="143">
        <v>500</v>
      </c>
      <c r="D244" s="384">
        <v>0.17351230549270555</v>
      </c>
      <c r="E244" s="143">
        <v>-11067</v>
      </c>
      <c r="F244" s="384">
        <v>-3.6923107719922199</v>
      </c>
      <c r="G244" s="143">
        <v>2550237</v>
      </c>
      <c r="H244" s="143">
        <v>-10830</v>
      </c>
      <c r="I244" s="384">
        <v>-0.42287062384545193</v>
      </c>
      <c r="J244" s="143">
        <v>-127637</v>
      </c>
      <c r="K244" s="384">
        <v>-4.76635569858776</v>
      </c>
    </row>
    <row r="245" spans="1:11" ht="12" customHeight="1" x14ac:dyDescent="0.2">
      <c r="A245" s="383">
        <v>45505</v>
      </c>
      <c r="B245" s="143">
        <v>290326</v>
      </c>
      <c r="C245" s="143">
        <v>1662</v>
      </c>
      <c r="D245" s="384">
        <v>0.57575589612837075</v>
      </c>
      <c r="E245" s="143">
        <v>-12211</v>
      </c>
      <c r="F245" s="384">
        <v>-4.0362005308441615</v>
      </c>
      <c r="G245" s="143">
        <v>2572121</v>
      </c>
      <c r="H245" s="143">
        <v>21884</v>
      </c>
      <c r="I245" s="384">
        <v>0.85811632409066296</v>
      </c>
      <c r="J245" s="143">
        <v>-130579</v>
      </c>
      <c r="K245" s="384">
        <v>-4.8314278314278312</v>
      </c>
    </row>
    <row r="246" spans="1:11" ht="12" customHeight="1" x14ac:dyDescent="0.2">
      <c r="A246" s="383">
        <v>45536</v>
      </c>
      <c r="B246" s="143">
        <v>291670</v>
      </c>
      <c r="C246" s="143">
        <v>1344</v>
      </c>
      <c r="D246" s="384">
        <v>0.46292788107162292</v>
      </c>
      <c r="E246" s="143">
        <v>-14225</v>
      </c>
      <c r="F246" s="384">
        <v>-4.6502884976871153</v>
      </c>
      <c r="G246" s="143">
        <v>2575285</v>
      </c>
      <c r="H246" s="143">
        <v>3164</v>
      </c>
      <c r="I246" s="384">
        <v>0.12301132022949153</v>
      </c>
      <c r="J246" s="143">
        <v>-147183</v>
      </c>
      <c r="K246" s="384">
        <v>-5.4062343432503157</v>
      </c>
    </row>
    <row r="247" spans="1:11" ht="12" customHeight="1" x14ac:dyDescent="0.2">
      <c r="A247" s="383">
        <v>45566</v>
      </c>
      <c r="B247" s="143">
        <v>292074</v>
      </c>
      <c r="C247" s="143">
        <v>404</v>
      </c>
      <c r="D247" s="384">
        <v>0.138512702711969</v>
      </c>
      <c r="E247" s="143">
        <v>-13631</v>
      </c>
      <c r="F247" s="384">
        <v>-4.4588737508382268</v>
      </c>
      <c r="G247" s="143">
        <v>2602054</v>
      </c>
      <c r="H247" s="143">
        <v>26769</v>
      </c>
      <c r="I247" s="384">
        <v>1.0394577687518081</v>
      </c>
      <c r="J247" s="143">
        <v>-157350</v>
      </c>
      <c r="K247" s="384">
        <v>-5.7023183267111301</v>
      </c>
    </row>
    <row r="248" spans="1:11" ht="12" customHeight="1" x14ac:dyDescent="0.2">
      <c r="A248" s="383">
        <v>45597</v>
      </c>
      <c r="B248" s="143">
        <v>287623</v>
      </c>
      <c r="C248" s="143">
        <v>-4451</v>
      </c>
      <c r="D248" s="384">
        <v>-1.5239288673418381</v>
      </c>
      <c r="E248" s="143">
        <v>-11329</v>
      </c>
      <c r="F248" s="384">
        <v>-3.7895715700179293</v>
      </c>
      <c r="G248" s="143">
        <v>2586018</v>
      </c>
      <c r="H248" s="143">
        <v>-16036</v>
      </c>
      <c r="I248" s="384">
        <v>-0.61628236769874878</v>
      </c>
      <c r="J248" s="143">
        <v>-148813</v>
      </c>
      <c r="K248" s="384">
        <v>-5.4413965616156901</v>
      </c>
    </row>
    <row r="249" spans="1:11" ht="12" customHeight="1" x14ac:dyDescent="0.2">
      <c r="A249" s="383">
        <v>45627</v>
      </c>
      <c r="B249" s="143">
        <v>284029</v>
      </c>
      <c r="C249" s="143">
        <v>-3594</v>
      </c>
      <c r="D249" s="384">
        <v>-1.2495523654227931</v>
      </c>
      <c r="E249" s="143">
        <v>-11836</v>
      </c>
      <c r="F249" s="384">
        <v>-4.0004731887854259</v>
      </c>
      <c r="G249" s="143">
        <v>2560718</v>
      </c>
      <c r="H249" s="143">
        <v>-25300</v>
      </c>
      <c r="I249" s="384">
        <v>-0.97833812448327895</v>
      </c>
      <c r="J249" s="143">
        <v>-146738</v>
      </c>
      <c r="K249" s="384">
        <v>-5.4197741348335855</v>
      </c>
    </row>
    <row r="250" spans="1:11" ht="12" customHeight="1" x14ac:dyDescent="0.2">
      <c r="A250" s="383">
        <v>45658</v>
      </c>
      <c r="B250" s="143">
        <v>287570</v>
      </c>
      <c r="C250" s="143">
        <v>3541</v>
      </c>
      <c r="D250" s="384">
        <v>1.2467036816663086</v>
      </c>
      <c r="E250" s="143">
        <v>-17941</v>
      </c>
      <c r="F250" s="384">
        <v>-5.8724563109020629</v>
      </c>
      <c r="G250" s="143">
        <v>2599443</v>
      </c>
      <c r="H250" s="143">
        <v>38725</v>
      </c>
      <c r="I250" s="384">
        <v>1.5122711676959353</v>
      </c>
      <c r="J250" s="143">
        <v>-168417</v>
      </c>
      <c r="K250" s="384">
        <v>-6.0847369447876698</v>
      </c>
    </row>
    <row r="251" spans="1:11" ht="12" customHeight="1" x14ac:dyDescent="0.2">
      <c r="A251" s="386">
        <v>45689</v>
      </c>
      <c r="B251" s="387">
        <v>291742</v>
      </c>
      <c r="C251" s="387">
        <f>B251-B250</f>
        <v>4172</v>
      </c>
      <c r="D251" s="388">
        <f>100*C251/B250</f>
        <v>1.4507772020725389</v>
      </c>
      <c r="E251" s="387">
        <f>B251-B239</f>
        <v>-14234</v>
      </c>
      <c r="F251" s="388">
        <f>100*E251/B239</f>
        <v>-4.6519988495829736</v>
      </c>
      <c r="G251" s="387">
        <v>2593449</v>
      </c>
      <c r="H251" s="387">
        <f>G251-G250</f>
        <v>-5994</v>
      </c>
      <c r="I251" s="388">
        <f>100*H251/G250</f>
        <v>-0.23058786055320313</v>
      </c>
      <c r="J251" s="387">
        <f>G251-G239</f>
        <v>-166959</v>
      </c>
      <c r="K251" s="388">
        <f>100*J251/G239</f>
        <v>-6.0483450272568406</v>
      </c>
    </row>
    <row r="252" spans="1:11" ht="12" customHeight="1" x14ac:dyDescent="0.2">
      <c r="A252" s="389"/>
      <c r="B252" s="351"/>
      <c r="C252" s="351"/>
      <c r="D252" s="390"/>
      <c r="E252" s="351"/>
      <c r="F252" s="390"/>
      <c r="G252" s="351"/>
      <c r="H252" s="351"/>
      <c r="I252" s="390"/>
      <c r="J252" s="351"/>
      <c r="K252" s="390"/>
    </row>
    <row r="253" spans="1:11" x14ac:dyDescent="0.2">
      <c r="A253" s="66" t="s">
        <v>135</v>
      </c>
    </row>
    <row r="254" spans="1:11" x14ac:dyDescent="0.2">
      <c r="A254" s="391"/>
      <c r="B254" s="385"/>
    </row>
    <row r="255" spans="1:11" x14ac:dyDescent="0.2">
      <c r="F255"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58"/>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83">
        <v>45352</v>
      </c>
      <c r="B241" s="143">
        <v>181335</v>
      </c>
      <c r="C241" s="143">
        <v>-24</v>
      </c>
      <c r="D241" s="384">
        <v>-1.3233421004747489E-2</v>
      </c>
      <c r="E241" s="143">
        <v>-5485</v>
      </c>
      <c r="F241" s="384">
        <v>-2.9359811583342252</v>
      </c>
      <c r="G241" s="143">
        <v>1632557</v>
      </c>
      <c r="H241" s="143">
        <v>-23009</v>
      </c>
      <c r="I241" s="384">
        <v>-1.3897966012831866</v>
      </c>
      <c r="J241" s="143">
        <v>-85766</v>
      </c>
      <c r="K241" s="384">
        <v>-4.9912618291206021</v>
      </c>
    </row>
    <row r="242" spans="1:11" ht="12" customHeight="1" x14ac:dyDescent="0.2">
      <c r="A242" s="383">
        <v>45383</v>
      </c>
      <c r="B242" s="143">
        <v>176888</v>
      </c>
      <c r="C242" s="143">
        <v>-4447</v>
      </c>
      <c r="D242" s="384">
        <v>-2.4523671657429618</v>
      </c>
      <c r="E242" s="143">
        <v>-6668</v>
      </c>
      <c r="F242" s="384">
        <v>-3.6326788554991394</v>
      </c>
      <c r="G242" s="143">
        <v>1602838</v>
      </c>
      <c r="H242" s="143">
        <v>-29719</v>
      </c>
      <c r="I242" s="384">
        <v>-1.820395857541268</v>
      </c>
      <c r="J242" s="143">
        <v>-76729</v>
      </c>
      <c r="K242" s="384">
        <v>-4.5683798264671784</v>
      </c>
    </row>
    <row r="243" spans="1:11" ht="12" customHeight="1" x14ac:dyDescent="0.2">
      <c r="A243" s="383">
        <v>45413</v>
      </c>
      <c r="B243" s="143">
        <v>173938</v>
      </c>
      <c r="C243" s="143">
        <v>-2950</v>
      </c>
      <c r="D243" s="384">
        <v>-1.6677219483514993</v>
      </c>
      <c r="E243" s="143">
        <v>-8776</v>
      </c>
      <c r="F243" s="384">
        <v>-4.8031349540812416</v>
      </c>
      <c r="G243" s="143">
        <v>1570884</v>
      </c>
      <c r="H243" s="143">
        <v>-31954</v>
      </c>
      <c r="I243" s="384">
        <v>-1.9935888717387533</v>
      </c>
      <c r="J243" s="143">
        <v>-84143</v>
      </c>
      <c r="K243" s="384">
        <v>-5.084086241493341</v>
      </c>
    </row>
    <row r="244" spans="1:11" ht="12" customHeight="1" x14ac:dyDescent="0.2">
      <c r="A244" s="383">
        <v>45444</v>
      </c>
      <c r="B244" s="143">
        <v>171790</v>
      </c>
      <c r="C244" s="143">
        <v>-2148</v>
      </c>
      <c r="D244" s="384">
        <v>-1.2349227885798388</v>
      </c>
      <c r="E244" s="143">
        <v>-9883</v>
      </c>
      <c r="F244" s="384">
        <v>-5.4399938350773089</v>
      </c>
      <c r="G244" s="143">
        <v>1546204</v>
      </c>
      <c r="H244" s="143">
        <v>-24680</v>
      </c>
      <c r="I244" s="384">
        <v>-1.5710899086119663</v>
      </c>
      <c r="J244" s="143">
        <v>-78113</v>
      </c>
      <c r="K244" s="384">
        <v>-4.8089750953785497</v>
      </c>
    </row>
    <row r="245" spans="1:11" ht="12" customHeight="1" x14ac:dyDescent="0.2">
      <c r="A245" s="383">
        <v>45474</v>
      </c>
      <c r="B245" s="143">
        <v>172249</v>
      </c>
      <c r="C245" s="143">
        <v>459</v>
      </c>
      <c r="D245" s="384">
        <v>0.2671866814133535</v>
      </c>
      <c r="E245" s="143">
        <v>-7694</v>
      </c>
      <c r="F245" s="384">
        <v>-4.2757984472860846</v>
      </c>
      <c r="G245" s="143">
        <v>1539745</v>
      </c>
      <c r="H245" s="143">
        <v>-6459</v>
      </c>
      <c r="I245" s="384">
        <v>-0.41773271832177383</v>
      </c>
      <c r="J245" s="143">
        <v>-78739</v>
      </c>
      <c r="K245" s="384">
        <v>-4.8649847635194421</v>
      </c>
    </row>
    <row r="246" spans="1:11" ht="12" customHeight="1" x14ac:dyDescent="0.2">
      <c r="A246" s="383">
        <v>45505</v>
      </c>
      <c r="B246" s="143">
        <v>173078</v>
      </c>
      <c r="C246" s="143">
        <v>829</v>
      </c>
      <c r="D246" s="384">
        <v>0.48128000743110266</v>
      </c>
      <c r="E246" s="143">
        <v>-8090</v>
      </c>
      <c r="F246" s="384">
        <v>-4.4654685154111098</v>
      </c>
      <c r="G246" s="143">
        <v>1550658</v>
      </c>
      <c r="H246" s="143">
        <v>10913</v>
      </c>
      <c r="I246" s="384">
        <v>0.70875372220724864</v>
      </c>
      <c r="J246" s="143">
        <v>-78783</v>
      </c>
      <c r="K246" s="384">
        <v>-4.8349710115309481</v>
      </c>
    </row>
    <row r="247" spans="1:11" ht="12" customHeight="1" x14ac:dyDescent="0.2">
      <c r="A247" s="383">
        <v>45536</v>
      </c>
      <c r="B247" s="143">
        <v>173888</v>
      </c>
      <c r="C247" s="143">
        <v>810</v>
      </c>
      <c r="D247" s="384">
        <v>0.46799708801811901</v>
      </c>
      <c r="E247" s="143">
        <v>-9207</v>
      </c>
      <c r="F247" s="384">
        <v>-5.0285370982276962</v>
      </c>
      <c r="G247" s="143">
        <v>1553738</v>
      </c>
      <c r="H247" s="143">
        <v>3080</v>
      </c>
      <c r="I247" s="384">
        <v>0.19862535775135459</v>
      </c>
      <c r="J247" s="143">
        <v>-87125</v>
      </c>
      <c r="K247" s="384">
        <v>-5.3097059291360704</v>
      </c>
    </row>
    <row r="248" spans="1:11" ht="12" customHeight="1" x14ac:dyDescent="0.2">
      <c r="A248" s="383">
        <v>45566</v>
      </c>
      <c r="B248" s="143">
        <v>173746</v>
      </c>
      <c r="C248" s="143">
        <v>-142</v>
      </c>
      <c r="D248" s="384">
        <v>-8.1661759293338243E-2</v>
      </c>
      <c r="E248" s="143">
        <v>-8616</v>
      </c>
      <c r="F248" s="384">
        <v>-4.7246685164672462</v>
      </c>
      <c r="G248" s="143">
        <v>1567611</v>
      </c>
      <c r="H248" s="143">
        <v>13873</v>
      </c>
      <c r="I248" s="384">
        <v>0.89287897959630258</v>
      </c>
      <c r="J248" s="143">
        <v>-93444</v>
      </c>
      <c r="K248" s="384">
        <v>-5.6255813323460089</v>
      </c>
    </row>
    <row r="249" spans="1:11" ht="12" customHeight="1" x14ac:dyDescent="0.2">
      <c r="A249" s="383">
        <v>45597</v>
      </c>
      <c r="B249" s="143">
        <v>170606</v>
      </c>
      <c r="C249" s="143">
        <v>-3140</v>
      </c>
      <c r="D249" s="384">
        <v>-1.8072358500339576</v>
      </c>
      <c r="E249" s="143">
        <v>-7441</v>
      </c>
      <c r="F249" s="384">
        <v>-4.1792335731576493</v>
      </c>
      <c r="G249" s="143">
        <v>1556800</v>
      </c>
      <c r="H249" s="143">
        <v>-10811</v>
      </c>
      <c r="I249" s="384">
        <v>-0.689648133369822</v>
      </c>
      <c r="J249" s="143">
        <v>-88293</v>
      </c>
      <c r="K249" s="384">
        <v>-5.3670521970490421</v>
      </c>
    </row>
    <row r="250" spans="1:11" ht="12" customHeight="1" x14ac:dyDescent="0.2">
      <c r="A250" s="383">
        <v>45627</v>
      </c>
      <c r="B250" s="143">
        <v>167715</v>
      </c>
      <c r="C250" s="143">
        <v>-2891</v>
      </c>
      <c r="D250" s="384">
        <v>-1.694547671242512</v>
      </c>
      <c r="E250" s="143">
        <v>-7362</v>
      </c>
      <c r="F250" s="384">
        <v>-4.2050069398036296</v>
      </c>
      <c r="G250" s="143">
        <v>1531562</v>
      </c>
      <c r="H250" s="143">
        <v>-25238</v>
      </c>
      <c r="I250" s="384">
        <v>-1.6211459403905446</v>
      </c>
      <c r="J250" s="143">
        <v>-85411</v>
      </c>
      <c r="K250" s="384">
        <v>-5.2821537527219071</v>
      </c>
    </row>
    <row r="251" spans="1:11" ht="12" customHeight="1" x14ac:dyDescent="0.2">
      <c r="A251" s="383">
        <v>45658</v>
      </c>
      <c r="B251" s="143">
        <v>170534</v>
      </c>
      <c r="C251" s="143">
        <v>2819</v>
      </c>
      <c r="D251" s="384">
        <v>1.6808275944310289</v>
      </c>
      <c r="E251" s="143">
        <v>-10622</v>
      </c>
      <c r="F251" s="384">
        <v>-5.8634547020247743</v>
      </c>
      <c r="G251" s="143">
        <v>1563431</v>
      </c>
      <c r="H251" s="143">
        <v>31869</v>
      </c>
      <c r="I251" s="384">
        <v>2.0808168392791151</v>
      </c>
      <c r="J251" s="143">
        <v>-95446</v>
      </c>
      <c r="K251" s="384">
        <v>-5.7536514159880445</v>
      </c>
    </row>
    <row r="252" spans="1:11" ht="12" customHeight="1" x14ac:dyDescent="0.2">
      <c r="A252" s="392">
        <v>45689</v>
      </c>
      <c r="B252" s="393">
        <v>172956</v>
      </c>
      <c r="C252" s="393">
        <f>B252-B251</f>
        <v>2422</v>
      </c>
      <c r="D252" s="394">
        <f>100*C252/B251</f>
        <v>1.4202446432969378</v>
      </c>
      <c r="E252" s="393">
        <f>B252-B240</f>
        <v>-8403</v>
      </c>
      <c r="F252" s="394">
        <f>100*E252/B240</f>
        <v>-4.6333515292872152</v>
      </c>
      <c r="G252" s="393">
        <v>1562954</v>
      </c>
      <c r="H252" s="393">
        <f>G252-G251</f>
        <v>-477</v>
      </c>
      <c r="I252" s="394">
        <f>100*H252/G251</f>
        <v>-3.0509821028238536E-2</v>
      </c>
      <c r="J252" s="393">
        <f>G252-G240</f>
        <v>-92612</v>
      </c>
      <c r="K252" s="394">
        <f>100*J252/G240</f>
        <v>-5.5939781319500401</v>
      </c>
    </row>
    <row r="253" spans="1:11" ht="12" customHeight="1" x14ac:dyDescent="0.2">
      <c r="A253" s="389"/>
      <c r="B253" s="351"/>
      <c r="C253" s="351"/>
      <c r="D253" s="390"/>
      <c r="E253" s="351"/>
      <c r="F253" s="390"/>
      <c r="G253" s="351"/>
      <c r="H253" s="351"/>
      <c r="I253" s="390"/>
      <c r="J253" s="351"/>
      <c r="K253" s="390"/>
    </row>
    <row r="254" spans="1:11" x14ac:dyDescent="0.2">
      <c r="A254" s="66" t="s">
        <v>135</v>
      </c>
    </row>
    <row r="256" spans="1:11" x14ac:dyDescent="0.2">
      <c r="A256" s="391" t="s">
        <v>619</v>
      </c>
    </row>
    <row r="258" spans="6:6" x14ac:dyDescent="0.2">
      <c r="F258"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58"/>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3">
        <v>45352</v>
      </c>
      <c r="B241" s="143">
        <v>125342</v>
      </c>
      <c r="C241" s="143">
        <v>725</v>
      </c>
      <c r="D241" s="384">
        <v>0.5817825818307294</v>
      </c>
      <c r="E241" s="143">
        <v>-2820</v>
      </c>
      <c r="F241" s="384">
        <v>-2.2003401944414103</v>
      </c>
      <c r="G241" s="143">
        <v>1094446</v>
      </c>
      <c r="H241" s="143">
        <v>-10396</v>
      </c>
      <c r="I241" s="384">
        <v>-0.94094902257517365</v>
      </c>
      <c r="J241" s="143">
        <v>-49491</v>
      </c>
      <c r="K241" s="384">
        <v>-4.3263746167839665</v>
      </c>
    </row>
    <row r="242" spans="1:11" ht="12" customHeight="1" x14ac:dyDescent="0.2">
      <c r="A242" s="383">
        <v>45383</v>
      </c>
      <c r="B242" s="143">
        <v>121745</v>
      </c>
      <c r="C242" s="143">
        <v>-3597</v>
      </c>
      <c r="D242" s="384">
        <v>-2.8697483684638829</v>
      </c>
      <c r="E242" s="143">
        <v>-3466</v>
      </c>
      <c r="F242" s="384">
        <v>-2.768127400947201</v>
      </c>
      <c r="G242" s="143">
        <v>1063662</v>
      </c>
      <c r="H242" s="143">
        <v>-30784</v>
      </c>
      <c r="I242" s="384">
        <v>-2.8127472712221526</v>
      </c>
      <c r="J242" s="143">
        <v>-45141</v>
      </c>
      <c r="K242" s="384">
        <v>-4.0711469936499087</v>
      </c>
    </row>
    <row r="243" spans="1:11" ht="12" customHeight="1" x14ac:dyDescent="0.2">
      <c r="A243" s="383">
        <v>45413</v>
      </c>
      <c r="B243" s="143">
        <v>119109</v>
      </c>
      <c r="C243" s="143">
        <v>-2636</v>
      </c>
      <c r="D243" s="384">
        <v>-2.1651813216148508</v>
      </c>
      <c r="E243" s="143">
        <v>-3271</v>
      </c>
      <c r="F243" s="384">
        <v>-2.6728223565942146</v>
      </c>
      <c r="G243" s="143">
        <v>1036966</v>
      </c>
      <c r="H243" s="143">
        <v>-26696</v>
      </c>
      <c r="I243" s="384">
        <v>-2.5098198487865506</v>
      </c>
      <c r="J243" s="143">
        <v>-47117</v>
      </c>
      <c r="K243" s="384">
        <v>-4.3462539307414652</v>
      </c>
    </row>
    <row r="244" spans="1:11" ht="12" customHeight="1" x14ac:dyDescent="0.2">
      <c r="A244" s="383">
        <v>45444</v>
      </c>
      <c r="B244" s="143">
        <v>116374</v>
      </c>
      <c r="C244" s="143">
        <v>-2735</v>
      </c>
      <c r="D244" s="384">
        <v>-2.2962160709937955</v>
      </c>
      <c r="E244" s="143">
        <v>-4610</v>
      </c>
      <c r="F244" s="384">
        <v>-3.8104212127223436</v>
      </c>
      <c r="G244" s="143">
        <v>1014863</v>
      </c>
      <c r="H244" s="143">
        <v>-22103</v>
      </c>
      <c r="I244" s="384">
        <v>-2.1315067224962054</v>
      </c>
      <c r="J244" s="143">
        <v>-49662</v>
      </c>
      <c r="K244" s="384">
        <v>-4.6651793053239707</v>
      </c>
    </row>
    <row r="245" spans="1:11" ht="12" customHeight="1" x14ac:dyDescent="0.2">
      <c r="A245" s="383">
        <v>45474</v>
      </c>
      <c r="B245" s="143">
        <v>116415</v>
      </c>
      <c r="C245" s="143">
        <v>41</v>
      </c>
      <c r="D245" s="384">
        <v>3.523123721793528E-2</v>
      </c>
      <c r="E245" s="143">
        <v>-3373</v>
      </c>
      <c r="F245" s="384">
        <v>-2.8158079273382977</v>
      </c>
      <c r="G245" s="143">
        <v>1010492</v>
      </c>
      <c r="H245" s="143">
        <v>-4371</v>
      </c>
      <c r="I245" s="384">
        <v>-0.43069852778158235</v>
      </c>
      <c r="J245" s="143">
        <v>-48898</v>
      </c>
      <c r="K245" s="384">
        <v>-4.61567505828826</v>
      </c>
    </row>
    <row r="246" spans="1:11" ht="12" customHeight="1" x14ac:dyDescent="0.2">
      <c r="A246" s="383">
        <v>45505</v>
      </c>
      <c r="B246" s="143">
        <v>117248</v>
      </c>
      <c r="C246" s="143">
        <v>833</v>
      </c>
      <c r="D246" s="384">
        <v>0.71554352961388135</v>
      </c>
      <c r="E246" s="143">
        <v>-4121</v>
      </c>
      <c r="F246" s="384">
        <v>-3.3954304641218105</v>
      </c>
      <c r="G246" s="143">
        <v>1021463</v>
      </c>
      <c r="H246" s="143">
        <v>10971</v>
      </c>
      <c r="I246" s="384">
        <v>1.0857087438594268</v>
      </c>
      <c r="J246" s="143">
        <v>-51796</v>
      </c>
      <c r="K246" s="384">
        <v>-4.8260485120553378</v>
      </c>
    </row>
    <row r="247" spans="1:11" ht="12" customHeight="1" x14ac:dyDescent="0.2">
      <c r="A247" s="383">
        <v>45536</v>
      </c>
      <c r="B247" s="143">
        <v>117782</v>
      </c>
      <c r="C247" s="143">
        <v>534</v>
      </c>
      <c r="D247" s="384">
        <v>0.45544486899563319</v>
      </c>
      <c r="E247" s="143">
        <v>-5018</v>
      </c>
      <c r="F247" s="384">
        <v>-4.0863192182410426</v>
      </c>
      <c r="G247" s="143">
        <v>1021547</v>
      </c>
      <c r="H247" s="143">
        <v>84</v>
      </c>
      <c r="I247" s="384">
        <v>8.2234990401022848E-3</v>
      </c>
      <c r="J247" s="143">
        <v>-60058</v>
      </c>
      <c r="K247" s="384">
        <v>-5.5526740353456203</v>
      </c>
    </row>
    <row r="248" spans="1:11" ht="12" customHeight="1" x14ac:dyDescent="0.2">
      <c r="A248" s="383">
        <v>45566</v>
      </c>
      <c r="B248" s="143">
        <v>118328</v>
      </c>
      <c r="C248" s="143">
        <v>546</v>
      </c>
      <c r="D248" s="384">
        <v>0.46356828717461074</v>
      </c>
      <c r="E248" s="143">
        <v>-5015</v>
      </c>
      <c r="F248" s="384">
        <v>-4.065897537760554</v>
      </c>
      <c r="G248" s="143">
        <v>1034443</v>
      </c>
      <c r="H248" s="143">
        <v>12896</v>
      </c>
      <c r="I248" s="384">
        <v>1.2623990868751023</v>
      </c>
      <c r="J248" s="143">
        <v>-63906</v>
      </c>
      <c r="K248" s="384">
        <v>-5.8183692068732249</v>
      </c>
    </row>
    <row r="249" spans="1:11" ht="12" customHeight="1" x14ac:dyDescent="0.2">
      <c r="A249" s="383">
        <v>45597</v>
      </c>
      <c r="B249" s="143">
        <v>117017</v>
      </c>
      <c r="C249" s="143">
        <v>-1311</v>
      </c>
      <c r="D249" s="384">
        <v>-1.1079372591440741</v>
      </c>
      <c r="E249" s="143">
        <v>-3888</v>
      </c>
      <c r="F249" s="384">
        <v>-3.2157479012447792</v>
      </c>
      <c r="G249" s="143">
        <v>1029218</v>
      </c>
      <c r="H249" s="143">
        <v>-5225</v>
      </c>
      <c r="I249" s="384">
        <v>-0.5051027461155424</v>
      </c>
      <c r="J249" s="143">
        <v>-60520</v>
      </c>
      <c r="K249" s="384">
        <v>-5.5536284868472974</v>
      </c>
    </row>
    <row r="250" spans="1:11" ht="12" customHeight="1" x14ac:dyDescent="0.2">
      <c r="A250" s="383">
        <v>45627</v>
      </c>
      <c r="B250" s="143">
        <v>116314</v>
      </c>
      <c r="C250" s="143">
        <v>-703</v>
      </c>
      <c r="D250" s="384">
        <v>-0.60076740986352406</v>
      </c>
      <c r="E250" s="143">
        <v>-4474</v>
      </c>
      <c r="F250" s="384">
        <v>-3.7040103321522007</v>
      </c>
      <c r="G250" s="143">
        <v>1029156</v>
      </c>
      <c r="H250" s="143">
        <v>-62</v>
      </c>
      <c r="I250" s="384">
        <v>-6.0239910300830335E-3</v>
      </c>
      <c r="J250" s="143">
        <v>-61327</v>
      </c>
      <c r="K250" s="384">
        <v>-5.6238382441541956</v>
      </c>
    </row>
    <row r="251" spans="1:11" ht="12" customHeight="1" x14ac:dyDescent="0.2">
      <c r="A251" s="383">
        <v>45658</v>
      </c>
      <c r="B251" s="143">
        <v>117036</v>
      </c>
      <c r="C251" s="143">
        <v>722</v>
      </c>
      <c r="D251" s="384">
        <v>0.62073353164709322</v>
      </c>
      <c r="E251" s="143">
        <v>-7319</v>
      </c>
      <c r="F251" s="384">
        <v>-5.8855695388203131</v>
      </c>
      <c r="G251" s="143">
        <v>1036012</v>
      </c>
      <c r="H251" s="143">
        <v>6856</v>
      </c>
      <c r="I251" s="384">
        <v>0.66617694499181856</v>
      </c>
      <c r="J251" s="143">
        <v>-72971</v>
      </c>
      <c r="K251" s="384">
        <v>-6.5799926599415866</v>
      </c>
    </row>
    <row r="252" spans="1:11" ht="12" customHeight="1" x14ac:dyDescent="0.2">
      <c r="A252" s="386">
        <v>45689</v>
      </c>
      <c r="B252" s="387">
        <v>118786</v>
      </c>
      <c r="C252" s="387">
        <f>B252-B251</f>
        <v>1750</v>
      </c>
      <c r="D252" s="388">
        <f>100*C252/B251</f>
        <v>1.4952664137530332</v>
      </c>
      <c r="E252" s="387">
        <f>B252-B240</f>
        <v>-5831</v>
      </c>
      <c r="F252" s="388">
        <f>100*E252/B240</f>
        <v>-4.6791368753861828</v>
      </c>
      <c r="G252" s="387">
        <v>1030495</v>
      </c>
      <c r="H252" s="387">
        <f>G252-G251</f>
        <v>-5517</v>
      </c>
      <c r="I252" s="388">
        <f>100*H252/G251</f>
        <v>-0.53252278931132069</v>
      </c>
      <c r="J252" s="387">
        <f>G252-G240</f>
        <v>-74347</v>
      </c>
      <c r="K252" s="388">
        <f>100*J252/G240</f>
        <v>-6.7291974780104304</v>
      </c>
    </row>
    <row r="253" spans="1:11" ht="12" customHeight="1" x14ac:dyDescent="0.2">
      <c r="A253" s="389"/>
      <c r="B253" s="351"/>
      <c r="C253" s="351"/>
      <c r="D253" s="390"/>
      <c r="E253" s="351"/>
      <c r="F253" s="390"/>
      <c r="G253" s="351"/>
      <c r="H253" s="351"/>
      <c r="I253" s="390"/>
      <c r="J253" s="351"/>
      <c r="K253" s="390"/>
    </row>
    <row r="254" spans="1:11" x14ac:dyDescent="0.2">
      <c r="A254" s="66" t="s">
        <v>135</v>
      </c>
    </row>
    <row r="255" spans="1:11" ht="7.5" customHeight="1" x14ac:dyDescent="0.2"/>
    <row r="256" spans="1:11" x14ac:dyDescent="0.2">
      <c r="A256" s="391" t="s">
        <v>619</v>
      </c>
    </row>
    <row r="258" spans="6:6" x14ac:dyDescent="0.2">
      <c r="F258"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6"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6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3">
        <v>45352</v>
      </c>
      <c r="B241" s="143">
        <v>243810</v>
      </c>
      <c r="C241" s="143">
        <v>434</v>
      </c>
      <c r="D241" s="384">
        <v>0.17832489645651173</v>
      </c>
      <c r="E241" s="143">
        <v>-6048</v>
      </c>
      <c r="F241" s="384">
        <v>-2.4205748865355523</v>
      </c>
      <c r="G241" s="143">
        <v>1954615</v>
      </c>
      <c r="H241" s="143">
        <v>-31294</v>
      </c>
      <c r="I241" s="384">
        <v>-1.575802315211825</v>
      </c>
      <c r="J241" s="143">
        <v>-86556</v>
      </c>
      <c r="K241" s="384">
        <v>-4.2405070422811217</v>
      </c>
      <c r="N241" s="385"/>
    </row>
    <row r="242" spans="1:14" ht="12" customHeight="1" x14ac:dyDescent="0.2">
      <c r="A242" s="383">
        <v>45383</v>
      </c>
      <c r="B242" s="143">
        <v>237196</v>
      </c>
      <c r="C242" s="143">
        <v>-6614</v>
      </c>
      <c r="D242" s="384">
        <v>-2.7127681391247283</v>
      </c>
      <c r="E242" s="143">
        <v>-7780</v>
      </c>
      <c r="F242" s="384">
        <v>-3.1758213049441579</v>
      </c>
      <c r="G242" s="143">
        <v>1912548</v>
      </c>
      <c r="H242" s="143">
        <v>-42067</v>
      </c>
      <c r="I242" s="384">
        <v>-2.1521885384078194</v>
      </c>
      <c r="J242" s="143">
        <v>-76407</v>
      </c>
      <c r="K242" s="384">
        <v>-3.8415650429496897</v>
      </c>
      <c r="N242" s="385"/>
    </row>
    <row r="243" spans="1:14" ht="12" customHeight="1" x14ac:dyDescent="0.2">
      <c r="A243" s="383">
        <v>45413</v>
      </c>
      <c r="B243" s="143">
        <v>232707</v>
      </c>
      <c r="C243" s="143">
        <v>-4489</v>
      </c>
      <c r="D243" s="384">
        <v>-1.8925276986121182</v>
      </c>
      <c r="E243" s="143">
        <v>-9906</v>
      </c>
      <c r="F243" s="384">
        <v>-4.0830458384340496</v>
      </c>
      <c r="G243" s="143">
        <v>1868081</v>
      </c>
      <c r="H243" s="143">
        <v>-44467</v>
      </c>
      <c r="I243" s="384">
        <v>-2.325013542143779</v>
      </c>
      <c r="J243" s="143">
        <v>-86209</v>
      </c>
      <c r="K243" s="384">
        <v>-4.4112695659293149</v>
      </c>
      <c r="N243" s="385"/>
    </row>
    <row r="244" spans="1:14" ht="12" customHeight="1" x14ac:dyDescent="0.2">
      <c r="A244" s="383">
        <v>45444</v>
      </c>
      <c r="B244" s="143">
        <v>229101</v>
      </c>
      <c r="C244" s="143">
        <v>-3606</v>
      </c>
      <c r="D244" s="384">
        <v>-1.5495881086516521</v>
      </c>
      <c r="E244" s="143">
        <v>-11415</v>
      </c>
      <c r="F244" s="384">
        <v>-4.74604600109764</v>
      </c>
      <c r="G244" s="143">
        <v>1831056</v>
      </c>
      <c r="H244" s="143">
        <v>-37025</v>
      </c>
      <c r="I244" s="384">
        <v>-1.9819804387497115</v>
      </c>
      <c r="J244" s="143">
        <v>-81101</v>
      </c>
      <c r="K244" s="384">
        <v>-4.2413358317334824</v>
      </c>
      <c r="N244" s="385"/>
    </row>
    <row r="245" spans="1:14" ht="12" customHeight="1" x14ac:dyDescent="0.2">
      <c r="A245" s="383">
        <v>45474</v>
      </c>
      <c r="B245" s="143">
        <v>229983</v>
      </c>
      <c r="C245" s="143">
        <v>882</v>
      </c>
      <c r="D245" s="384">
        <v>0.38498304241360798</v>
      </c>
      <c r="E245" s="143">
        <v>-8560</v>
      </c>
      <c r="F245" s="384">
        <v>-3.5884515580000254</v>
      </c>
      <c r="G245" s="143">
        <v>1824465</v>
      </c>
      <c r="H245" s="143">
        <v>-6591</v>
      </c>
      <c r="I245" s="384">
        <v>-0.35995622198338006</v>
      </c>
      <c r="J245" s="143">
        <v>-80566</v>
      </c>
      <c r="K245" s="384">
        <v>-4.2291175314207488</v>
      </c>
      <c r="N245" s="385"/>
    </row>
    <row r="246" spans="1:14" ht="12" customHeight="1" x14ac:dyDescent="0.2">
      <c r="A246" s="383">
        <v>45505</v>
      </c>
      <c r="B246" s="143">
        <v>232006</v>
      </c>
      <c r="C246" s="143">
        <v>2023</v>
      </c>
      <c r="D246" s="384">
        <v>0.87963023353900072</v>
      </c>
      <c r="E246" s="143">
        <v>-9224</v>
      </c>
      <c r="F246" s="384">
        <v>-3.8237366828338102</v>
      </c>
      <c r="G246" s="143">
        <v>1844654</v>
      </c>
      <c r="H246" s="143">
        <v>20189</v>
      </c>
      <c r="I246" s="384">
        <v>1.1065709673794784</v>
      </c>
      <c r="J246" s="143">
        <v>-83474</v>
      </c>
      <c r="K246" s="384">
        <v>-4.3292768944800342</v>
      </c>
      <c r="N246" s="385"/>
    </row>
    <row r="247" spans="1:14" ht="12" customHeight="1" x14ac:dyDescent="0.2">
      <c r="A247" s="383">
        <v>45536</v>
      </c>
      <c r="B247" s="143">
        <v>232747</v>
      </c>
      <c r="C247" s="143">
        <v>741</v>
      </c>
      <c r="D247" s="384">
        <v>0.31938829168211169</v>
      </c>
      <c r="E247" s="143">
        <v>-10933</v>
      </c>
      <c r="F247" s="384">
        <v>-4.486621799080762</v>
      </c>
      <c r="G247" s="143">
        <v>1849005</v>
      </c>
      <c r="H247" s="143">
        <v>4351</v>
      </c>
      <c r="I247" s="384">
        <v>0.23587079202929112</v>
      </c>
      <c r="J247" s="143">
        <v>-97943</v>
      </c>
      <c r="K247" s="384">
        <v>-5.0305914693150511</v>
      </c>
      <c r="N247" s="385"/>
    </row>
    <row r="248" spans="1:14" ht="12" customHeight="1" x14ac:dyDescent="0.2">
      <c r="A248" s="383">
        <v>45566</v>
      </c>
      <c r="B248" s="143">
        <v>233107</v>
      </c>
      <c r="C248" s="143">
        <v>360</v>
      </c>
      <c r="D248" s="384">
        <v>0.15467438892875096</v>
      </c>
      <c r="E248" s="143">
        <v>-10255</v>
      </c>
      <c r="F248" s="384">
        <v>-4.2138871311051025</v>
      </c>
      <c r="G248" s="143">
        <v>1871337</v>
      </c>
      <c r="H248" s="143">
        <v>22332</v>
      </c>
      <c r="I248" s="384">
        <v>1.2077847274615265</v>
      </c>
      <c r="J248" s="143">
        <v>-106892</v>
      </c>
      <c r="K248" s="384">
        <v>-5.4034189166168325</v>
      </c>
      <c r="N248" s="385"/>
    </row>
    <row r="249" spans="1:14" ht="12" customHeight="1" x14ac:dyDescent="0.2">
      <c r="A249" s="383">
        <v>45597</v>
      </c>
      <c r="B249" s="143">
        <v>229304</v>
      </c>
      <c r="C249" s="143">
        <v>-3803</v>
      </c>
      <c r="D249" s="384">
        <v>-1.631439639307271</v>
      </c>
      <c r="E249" s="143">
        <v>-7833</v>
      </c>
      <c r="F249" s="384">
        <v>-3.303153873077588</v>
      </c>
      <c r="G249" s="143">
        <v>1862644</v>
      </c>
      <c r="H249" s="143">
        <v>-8693</v>
      </c>
      <c r="I249" s="384">
        <v>-0.46453418064196883</v>
      </c>
      <c r="J249" s="143">
        <v>-98250</v>
      </c>
      <c r="K249" s="384">
        <v>-5.0104697143241808</v>
      </c>
      <c r="N249" s="385"/>
    </row>
    <row r="250" spans="1:14" ht="12" customHeight="1" x14ac:dyDescent="0.2">
      <c r="A250" s="383">
        <v>45627</v>
      </c>
      <c r="B250" s="143">
        <v>226264</v>
      </c>
      <c r="C250" s="143">
        <v>-3040</v>
      </c>
      <c r="D250" s="384">
        <v>-1.3257509681470885</v>
      </c>
      <c r="E250" s="143">
        <v>-7994</v>
      </c>
      <c r="F250" s="384">
        <v>-3.4124768417727465</v>
      </c>
      <c r="G250" s="143">
        <v>1841236</v>
      </c>
      <c r="H250" s="143">
        <v>-21408</v>
      </c>
      <c r="I250" s="384">
        <v>-1.1493339575356321</v>
      </c>
      <c r="J250" s="143">
        <v>-94500</v>
      </c>
      <c r="K250" s="384">
        <v>-4.8818640558423256</v>
      </c>
      <c r="N250" s="385"/>
    </row>
    <row r="251" spans="1:14" ht="12" customHeight="1" x14ac:dyDescent="0.2">
      <c r="A251" s="383">
        <v>45658</v>
      </c>
      <c r="B251" s="143">
        <v>230458</v>
      </c>
      <c r="C251" s="143">
        <v>4194</v>
      </c>
      <c r="D251" s="384">
        <v>1.8535869603648836</v>
      </c>
      <c r="E251" s="143">
        <v>-12517</v>
      </c>
      <c r="F251" s="384">
        <v>-5.15155880234592</v>
      </c>
      <c r="G251" s="143">
        <v>1885831</v>
      </c>
      <c r="H251" s="143">
        <v>44595</v>
      </c>
      <c r="I251" s="384">
        <v>2.4220143425394682</v>
      </c>
      <c r="J251" s="143">
        <v>-108626</v>
      </c>
      <c r="K251" s="384">
        <v>-5.4463946828635565</v>
      </c>
      <c r="N251" s="385"/>
    </row>
    <row r="252" spans="1:14" ht="12" customHeight="1" x14ac:dyDescent="0.2">
      <c r="A252" s="386">
        <v>45689</v>
      </c>
      <c r="B252" s="387">
        <v>233794</v>
      </c>
      <c r="C252" s="387">
        <f>B252-B251</f>
        <v>3336</v>
      </c>
      <c r="D252" s="388">
        <f>100*C252/B251</f>
        <v>1.4475522654887225</v>
      </c>
      <c r="E252" s="387">
        <f>B252-B240</f>
        <v>-9582</v>
      </c>
      <c r="F252" s="388">
        <f>100*E252/B240</f>
        <v>-3.9371178752218787</v>
      </c>
      <c r="G252" s="387">
        <v>1880067</v>
      </c>
      <c r="H252" s="387">
        <f>G252-G251</f>
        <v>-5764</v>
      </c>
      <c r="I252" s="388">
        <f>100*H252/G251</f>
        <v>-0.30564774892341889</v>
      </c>
      <c r="J252" s="387">
        <f>G252-G240</f>
        <v>-105842</v>
      </c>
      <c r="K252" s="388">
        <f>100*J252/G240</f>
        <v>-5.3296500494232113</v>
      </c>
      <c r="N252" s="385"/>
    </row>
    <row r="253" spans="1:14" ht="12" customHeight="1" x14ac:dyDescent="0.2">
      <c r="A253" s="389"/>
      <c r="B253" s="351"/>
      <c r="C253" s="351"/>
      <c r="D253" s="390"/>
      <c r="E253" s="351"/>
      <c r="F253" s="390"/>
      <c r="G253" s="351"/>
      <c r="H253" s="351"/>
      <c r="I253" s="390"/>
      <c r="J253" s="351"/>
      <c r="K253" s="390"/>
      <c r="N253" s="385"/>
    </row>
    <row r="254" spans="1:14" x14ac:dyDescent="0.2">
      <c r="A254" s="66" t="s">
        <v>135</v>
      </c>
    </row>
    <row r="255" spans="1:14" x14ac:dyDescent="0.2">
      <c r="A255" s="66"/>
      <c r="N255" s="385"/>
    </row>
    <row r="256" spans="1:14" ht="15" customHeight="1" x14ac:dyDescent="0.2">
      <c r="A256" s="400"/>
      <c r="B256" s="401" t="s">
        <v>622</v>
      </c>
      <c r="C256" s="401"/>
      <c r="D256" s="401"/>
      <c r="E256" s="401"/>
      <c r="F256" s="401"/>
      <c r="G256" s="401"/>
      <c r="H256" s="401"/>
      <c r="I256" s="401"/>
      <c r="J256" s="401"/>
      <c r="K256" s="401"/>
    </row>
    <row r="257" spans="1:11" ht="21.75" customHeight="1" x14ac:dyDescent="0.2">
      <c r="B257" s="401"/>
      <c r="C257" s="401"/>
      <c r="D257" s="401"/>
      <c r="E257" s="401"/>
      <c r="F257" s="401"/>
      <c r="G257" s="401"/>
      <c r="H257" s="401"/>
      <c r="I257" s="401"/>
      <c r="J257" s="401"/>
      <c r="K257" s="401"/>
    </row>
    <row r="259" spans="1:11" x14ac:dyDescent="0.2">
      <c r="A259" s="391" t="s">
        <v>619</v>
      </c>
    </row>
    <row r="261" spans="1:11" x14ac:dyDescent="0.2">
      <c r="F261" s="103" t="s">
        <v>60</v>
      </c>
    </row>
  </sheetData>
  <mergeCells count="12">
    <mergeCell ref="J8:K8"/>
    <mergeCell ref="B256:K257"/>
    <mergeCell ref="A5:K5"/>
    <mergeCell ref="A6:A9"/>
    <mergeCell ref="B6:K6"/>
    <mergeCell ref="B7:F7"/>
    <mergeCell ref="G7:K7"/>
    <mergeCell ref="B8:B9"/>
    <mergeCell ref="C8:D8"/>
    <mergeCell ref="E8:F8"/>
    <mergeCell ref="G8:G9"/>
    <mergeCell ref="H8:I8"/>
  </mergeCells>
  <hyperlinks>
    <hyperlink ref="I2" location="ÍNDICE!A1" display="VOLVER AL ÍNDICE"/>
    <hyperlink ref="A25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6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3">
        <v>45352</v>
      </c>
      <c r="B241" s="143">
        <v>22188</v>
      </c>
      <c r="C241" s="143">
        <v>20</v>
      </c>
      <c r="D241" s="384">
        <v>9.0220137134608441E-2</v>
      </c>
      <c r="E241" s="143">
        <v>-514</v>
      </c>
      <c r="F241" s="384">
        <v>-2.2641176988811558</v>
      </c>
      <c r="G241" s="143">
        <v>209778</v>
      </c>
      <c r="H241" s="143">
        <v>-333</v>
      </c>
      <c r="I241" s="384">
        <v>-0.15848765652440852</v>
      </c>
      <c r="J241" s="143">
        <v>-7938</v>
      </c>
      <c r="K241" s="384">
        <v>-3.6460342831946204</v>
      </c>
      <c r="N241" s="385"/>
      <c r="O241" s="403"/>
    </row>
    <row r="242" spans="1:15" ht="12" customHeight="1" x14ac:dyDescent="0.2">
      <c r="A242" s="383">
        <v>45383</v>
      </c>
      <c r="B242" s="143">
        <v>21781</v>
      </c>
      <c r="C242" s="143">
        <v>-407</v>
      </c>
      <c r="D242" s="384">
        <v>-1.8343248602848385</v>
      </c>
      <c r="E242" s="143">
        <v>-574</v>
      </c>
      <c r="F242" s="384">
        <v>-2.5676582420040259</v>
      </c>
      <c r="G242" s="143">
        <v>204876</v>
      </c>
      <c r="H242" s="143">
        <v>-4902</v>
      </c>
      <c r="I242" s="384">
        <v>-2.3367559991991533</v>
      </c>
      <c r="J242" s="143">
        <v>-8826</v>
      </c>
      <c r="K242" s="384">
        <v>-4.1300502568997954</v>
      </c>
      <c r="N242" s="385"/>
      <c r="O242" s="403"/>
    </row>
    <row r="243" spans="1:15" ht="12" customHeight="1" x14ac:dyDescent="0.2">
      <c r="A243" s="383">
        <v>45413</v>
      </c>
      <c r="B243" s="143">
        <v>21372</v>
      </c>
      <c r="C243" s="143">
        <v>-409</v>
      </c>
      <c r="D243" s="384">
        <v>-1.8777833891924154</v>
      </c>
      <c r="E243" s="143">
        <v>-515</v>
      </c>
      <c r="F243" s="384">
        <v>-2.3529949284963676</v>
      </c>
      <c r="G243" s="143">
        <v>201009</v>
      </c>
      <c r="H243" s="143">
        <v>-3867</v>
      </c>
      <c r="I243" s="384">
        <v>-1.8874831605458913</v>
      </c>
      <c r="J243" s="143">
        <v>-8797</v>
      </c>
      <c r="K243" s="384">
        <v>-4.1929210794734182</v>
      </c>
      <c r="N243" s="385"/>
      <c r="O243" s="403"/>
    </row>
    <row r="244" spans="1:15" ht="12" customHeight="1" x14ac:dyDescent="0.2">
      <c r="A244" s="383">
        <v>45444</v>
      </c>
      <c r="B244" s="143">
        <v>20847</v>
      </c>
      <c r="C244" s="143">
        <v>-525</v>
      </c>
      <c r="D244" s="384">
        <v>-2.4564851207186975</v>
      </c>
      <c r="E244" s="143">
        <v>-864</v>
      </c>
      <c r="F244" s="384">
        <v>-3.9795495371010086</v>
      </c>
      <c r="G244" s="143">
        <v>198055</v>
      </c>
      <c r="H244" s="143">
        <v>-2954</v>
      </c>
      <c r="I244" s="384">
        <v>-1.4695859389380574</v>
      </c>
      <c r="J244" s="143">
        <v>-10063</v>
      </c>
      <c r="K244" s="384">
        <v>-4.8352377016884649</v>
      </c>
      <c r="N244" s="385"/>
      <c r="O244" s="403"/>
    </row>
    <row r="245" spans="1:15" ht="12" customHeight="1" x14ac:dyDescent="0.2">
      <c r="A245" s="383">
        <v>45474</v>
      </c>
      <c r="B245" s="143">
        <v>20847</v>
      </c>
      <c r="C245" s="143">
        <v>0</v>
      </c>
      <c r="D245" s="384">
        <v>0</v>
      </c>
      <c r="E245" s="143">
        <v>-627</v>
      </c>
      <c r="F245" s="384">
        <v>-2.9198100027940765</v>
      </c>
      <c r="G245" s="143">
        <v>198563</v>
      </c>
      <c r="H245" s="143">
        <v>508</v>
      </c>
      <c r="I245" s="384">
        <v>0.25649440811895685</v>
      </c>
      <c r="J245" s="143">
        <v>-10741</v>
      </c>
      <c r="K245" s="384">
        <v>-5.1317700569506552</v>
      </c>
      <c r="N245" s="385"/>
      <c r="O245" s="403"/>
    </row>
    <row r="246" spans="1:15" ht="12" customHeight="1" x14ac:dyDescent="0.2">
      <c r="A246" s="383">
        <v>45505</v>
      </c>
      <c r="B246" s="143">
        <v>20783</v>
      </c>
      <c r="C246" s="143">
        <v>-64</v>
      </c>
      <c r="D246" s="384">
        <v>-0.30699860891255337</v>
      </c>
      <c r="E246" s="143">
        <v>-912</v>
      </c>
      <c r="F246" s="384">
        <v>-4.2037335791657062</v>
      </c>
      <c r="G246" s="143">
        <v>202750</v>
      </c>
      <c r="H246" s="143">
        <v>4187</v>
      </c>
      <c r="I246" s="384">
        <v>2.1086506549558579</v>
      </c>
      <c r="J246" s="143">
        <v>-11346</v>
      </c>
      <c r="K246" s="384">
        <v>-5.2994918167551006</v>
      </c>
      <c r="N246" s="385"/>
      <c r="O246" s="403"/>
    </row>
    <row r="247" spans="1:15" ht="12" customHeight="1" x14ac:dyDescent="0.2">
      <c r="A247" s="383">
        <v>45536</v>
      </c>
      <c r="B247" s="143">
        <v>20536</v>
      </c>
      <c r="C247" s="143">
        <v>-247</v>
      </c>
      <c r="D247" s="384">
        <v>-1.1884713467738055</v>
      </c>
      <c r="E247" s="143">
        <v>-1048</v>
      </c>
      <c r="F247" s="384">
        <v>-4.8554484803558191</v>
      </c>
      <c r="G247" s="143">
        <v>197894</v>
      </c>
      <c r="H247" s="143">
        <v>-4856</v>
      </c>
      <c r="I247" s="384">
        <v>-2.3950678175092479</v>
      </c>
      <c r="J247" s="143">
        <v>-12484</v>
      </c>
      <c r="K247" s="384">
        <v>-5.9340805597543467</v>
      </c>
      <c r="N247" s="385"/>
      <c r="O247" s="403"/>
    </row>
    <row r="248" spans="1:15" ht="12" customHeight="1" x14ac:dyDescent="0.2">
      <c r="A248" s="383">
        <v>45566</v>
      </c>
      <c r="B248" s="143">
        <v>20482</v>
      </c>
      <c r="C248" s="143">
        <v>-54</v>
      </c>
      <c r="D248" s="384">
        <v>-0.26295286326451112</v>
      </c>
      <c r="E248" s="143">
        <v>-1040</v>
      </c>
      <c r="F248" s="384">
        <v>-4.8322646594182697</v>
      </c>
      <c r="G248" s="143">
        <v>196218</v>
      </c>
      <c r="H248" s="143">
        <v>-1676</v>
      </c>
      <c r="I248" s="384">
        <v>-0.84691804703528151</v>
      </c>
      <c r="J248" s="143">
        <v>-13347</v>
      </c>
      <c r="K248" s="384">
        <v>-6.3689070216877814</v>
      </c>
      <c r="N248" s="385"/>
      <c r="O248" s="403"/>
    </row>
    <row r="249" spans="1:15" ht="12" customHeight="1" x14ac:dyDescent="0.2">
      <c r="A249" s="383">
        <v>45597</v>
      </c>
      <c r="B249" s="143">
        <v>20477</v>
      </c>
      <c r="C249" s="143">
        <v>-5</v>
      </c>
      <c r="D249" s="384">
        <v>-2.4411678547016893E-2</v>
      </c>
      <c r="E249" s="143">
        <v>-1148</v>
      </c>
      <c r="F249" s="384">
        <v>-5.3086705202312139</v>
      </c>
      <c r="G249" s="143">
        <v>194094</v>
      </c>
      <c r="H249" s="143">
        <v>-2124</v>
      </c>
      <c r="I249" s="384">
        <v>-1.0824694982111733</v>
      </c>
      <c r="J249" s="143">
        <v>-14399</v>
      </c>
      <c r="K249" s="384">
        <v>-6.9062270675754105</v>
      </c>
      <c r="N249" s="385"/>
      <c r="O249" s="403"/>
    </row>
    <row r="250" spans="1:15" ht="12" customHeight="1" x14ac:dyDescent="0.2">
      <c r="A250" s="383">
        <v>45627</v>
      </c>
      <c r="B250" s="143">
        <v>21116</v>
      </c>
      <c r="C250" s="143">
        <v>639</v>
      </c>
      <c r="D250" s="384">
        <v>3.1205743028763977</v>
      </c>
      <c r="E250" s="143">
        <v>-1191</v>
      </c>
      <c r="F250" s="384">
        <v>-5.3391312144169989</v>
      </c>
      <c r="G250" s="143">
        <v>198490</v>
      </c>
      <c r="H250" s="143">
        <v>4396</v>
      </c>
      <c r="I250" s="384">
        <v>2.2648819644089979</v>
      </c>
      <c r="J250" s="143">
        <v>-15288</v>
      </c>
      <c r="K250" s="384">
        <v>-7.1513439175219151</v>
      </c>
      <c r="N250" s="385"/>
      <c r="O250" s="403"/>
    </row>
    <row r="251" spans="1:15" ht="12" customHeight="1" x14ac:dyDescent="0.2">
      <c r="A251" s="383">
        <v>45658</v>
      </c>
      <c r="B251" s="143">
        <v>20765</v>
      </c>
      <c r="C251" s="143">
        <v>-351</v>
      </c>
      <c r="D251" s="384">
        <v>-1.6622466376207614</v>
      </c>
      <c r="E251" s="143">
        <v>-1754</v>
      </c>
      <c r="F251" s="384">
        <v>-7.7889781961898841</v>
      </c>
      <c r="G251" s="143">
        <v>193963</v>
      </c>
      <c r="H251" s="143">
        <v>-4527</v>
      </c>
      <c r="I251" s="384">
        <v>-2.2807194317094059</v>
      </c>
      <c r="J251" s="143">
        <v>-18581</v>
      </c>
      <c r="K251" s="384">
        <v>-8.7421898524540804</v>
      </c>
      <c r="N251" s="385"/>
      <c r="O251" s="403"/>
    </row>
    <row r="252" spans="1:15" ht="12" customHeight="1" x14ac:dyDescent="0.2">
      <c r="A252" s="386">
        <v>45689</v>
      </c>
      <c r="B252" s="387">
        <v>20599</v>
      </c>
      <c r="C252" s="387">
        <f>B252-B251</f>
        <v>-166</v>
      </c>
      <c r="D252" s="388">
        <f>100*C252/B251</f>
        <v>-0.79942210450276907</v>
      </c>
      <c r="E252" s="387">
        <f>B252-B240</f>
        <v>-1569</v>
      </c>
      <c r="F252" s="388">
        <f>100*E252/B240</f>
        <v>-7.0777697582100325</v>
      </c>
      <c r="G252" s="387">
        <v>190554</v>
      </c>
      <c r="H252" s="387">
        <f>G252-G251</f>
        <v>-3409</v>
      </c>
      <c r="I252" s="388">
        <f>100*H252/G251</f>
        <v>-1.7575516980042585</v>
      </c>
      <c r="J252" s="387">
        <f>G252-G240</f>
        <v>-19557</v>
      </c>
      <c r="K252" s="388">
        <f>100*J252/G240</f>
        <v>-9.3079372331767498</v>
      </c>
      <c r="N252" s="385"/>
      <c r="O252" s="403"/>
    </row>
    <row r="253" spans="1:15" ht="12" customHeight="1" x14ac:dyDescent="0.2">
      <c r="A253" s="389"/>
      <c r="B253" s="351"/>
      <c r="C253" s="351"/>
      <c r="D253" s="390"/>
      <c r="E253" s="351"/>
      <c r="F253" s="390"/>
      <c r="G253" s="351"/>
      <c r="H253" s="351"/>
      <c r="I253" s="390"/>
      <c r="J253" s="351"/>
      <c r="K253" s="390"/>
      <c r="N253" s="385"/>
      <c r="O253" s="403"/>
    </row>
    <row r="254" spans="1:15" x14ac:dyDescent="0.2">
      <c r="A254" s="66" t="s">
        <v>135</v>
      </c>
    </row>
    <row r="255" spans="1:15" ht="15.75" customHeight="1" x14ac:dyDescent="0.2">
      <c r="A255" s="66"/>
    </row>
    <row r="256" spans="1:15" x14ac:dyDescent="0.2">
      <c r="A256" s="400"/>
      <c r="B256" s="401" t="s">
        <v>622</v>
      </c>
      <c r="C256" s="401"/>
      <c r="D256" s="401"/>
      <c r="E256" s="401"/>
      <c r="F256" s="401"/>
      <c r="G256" s="401"/>
      <c r="H256" s="401"/>
      <c r="I256" s="401"/>
      <c r="J256" s="401"/>
      <c r="K256" s="401"/>
    </row>
    <row r="257" spans="1:11" ht="21" customHeight="1" x14ac:dyDescent="0.2">
      <c r="B257" s="401"/>
      <c r="C257" s="401"/>
      <c r="D257" s="401"/>
      <c r="E257" s="401"/>
      <c r="F257" s="401"/>
      <c r="G257" s="401"/>
      <c r="H257" s="401"/>
      <c r="I257" s="401"/>
      <c r="J257" s="401"/>
      <c r="K257" s="401"/>
    </row>
    <row r="259" spans="1:11" x14ac:dyDescent="0.2">
      <c r="A259" s="391" t="s">
        <v>619</v>
      </c>
    </row>
    <row r="261" spans="1:11" x14ac:dyDescent="0.2">
      <c r="F261" s="103" t="s">
        <v>60</v>
      </c>
    </row>
  </sheetData>
  <mergeCells count="12">
    <mergeCell ref="J8:K8"/>
    <mergeCell ref="B256:K257"/>
    <mergeCell ref="A5:K5"/>
    <mergeCell ref="A6:A9"/>
    <mergeCell ref="B6:K6"/>
    <mergeCell ref="B7:F7"/>
    <mergeCell ref="G7:K7"/>
    <mergeCell ref="B8:B9"/>
    <mergeCell ref="C8:D8"/>
    <mergeCell ref="E8:F8"/>
    <mergeCell ref="G8:G9"/>
    <mergeCell ref="H8:I8"/>
  </mergeCells>
  <hyperlinks>
    <hyperlink ref="I2" location="ÍNDICE!A1" display="VOLVER AL ÍNDICE"/>
    <hyperlink ref="A25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70"/>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3">
        <v>45352</v>
      </c>
      <c r="B241" s="143">
        <v>16604</v>
      </c>
      <c r="C241" s="143">
        <v>-28</v>
      </c>
      <c r="D241" s="384">
        <v>-0.16835016835016836</v>
      </c>
      <c r="E241" s="143">
        <v>-1237</v>
      </c>
      <c r="F241" s="384">
        <v>-6.9334678549408668</v>
      </c>
      <c r="G241" s="145">
        <v>212632</v>
      </c>
      <c r="H241" s="143">
        <v>-2055</v>
      </c>
      <c r="I241" s="384">
        <v>-0.95720746947882263</v>
      </c>
      <c r="J241" s="143">
        <v>-15801</v>
      </c>
      <c r="K241" s="384">
        <v>-6.9171266848485118</v>
      </c>
    </row>
    <row r="242" spans="1:14" ht="12" customHeight="1" x14ac:dyDescent="0.2">
      <c r="A242" s="383">
        <v>45383</v>
      </c>
      <c r="B242" s="143">
        <v>16265</v>
      </c>
      <c r="C242" s="143">
        <v>-339</v>
      </c>
      <c r="D242" s="384">
        <v>-2.0416767044085762</v>
      </c>
      <c r="E242" s="143">
        <v>-1164</v>
      </c>
      <c r="F242" s="384">
        <v>-6.6785242985828219</v>
      </c>
      <c r="G242" s="145">
        <v>208199</v>
      </c>
      <c r="H242" s="143">
        <v>-4433</v>
      </c>
      <c r="I242" s="384">
        <v>-2.0848226043116744</v>
      </c>
      <c r="J242" s="143">
        <v>-14843</v>
      </c>
      <c r="K242" s="384">
        <v>-6.6548004411725143</v>
      </c>
    </row>
    <row r="243" spans="1:14" ht="12" customHeight="1" x14ac:dyDescent="0.2">
      <c r="A243" s="383">
        <v>45413</v>
      </c>
      <c r="B243" s="143">
        <v>15870</v>
      </c>
      <c r="C243" s="143">
        <v>-395</v>
      </c>
      <c r="D243" s="384">
        <v>-2.4285275130648634</v>
      </c>
      <c r="E243" s="143">
        <v>-1073</v>
      </c>
      <c r="F243" s="384">
        <v>-6.332998878592929</v>
      </c>
      <c r="G243" s="145">
        <v>204484</v>
      </c>
      <c r="H243" s="143">
        <v>-3715</v>
      </c>
      <c r="I243" s="384">
        <v>-1.7843505492341463</v>
      </c>
      <c r="J243" s="143">
        <v>-13936</v>
      </c>
      <c r="K243" s="384">
        <v>-6.3803680981595088</v>
      </c>
    </row>
    <row r="244" spans="1:14" ht="12" customHeight="1" x14ac:dyDescent="0.2">
      <c r="A244" s="383">
        <v>45444</v>
      </c>
      <c r="B244" s="143">
        <v>15507</v>
      </c>
      <c r="C244" s="143">
        <v>-363</v>
      </c>
      <c r="D244" s="384">
        <v>-2.2873345935727789</v>
      </c>
      <c r="E244" s="143">
        <v>-1247</v>
      </c>
      <c r="F244" s="384">
        <v>-7.4429986868807445</v>
      </c>
      <c r="G244" s="145">
        <v>200096</v>
      </c>
      <c r="H244" s="143">
        <v>-4388</v>
      </c>
      <c r="I244" s="384">
        <v>-2.1458891649224388</v>
      </c>
      <c r="J244" s="143">
        <v>-13436</v>
      </c>
      <c r="K244" s="384">
        <v>-6.2922653279133804</v>
      </c>
    </row>
    <row r="245" spans="1:14" ht="12" customHeight="1" x14ac:dyDescent="0.2">
      <c r="A245" s="383">
        <v>45474</v>
      </c>
      <c r="B245" s="143">
        <v>15361</v>
      </c>
      <c r="C245" s="143">
        <v>-146</v>
      </c>
      <c r="D245" s="384">
        <v>-0.941510285677436</v>
      </c>
      <c r="E245" s="143">
        <v>-1131</v>
      </c>
      <c r="F245" s="384">
        <v>-6.8578704826582584</v>
      </c>
      <c r="G245" s="145">
        <v>199807</v>
      </c>
      <c r="H245" s="143">
        <v>-289</v>
      </c>
      <c r="I245" s="384">
        <v>-0.14443067327682713</v>
      </c>
      <c r="J245" s="143">
        <v>-12761</v>
      </c>
      <c r="K245" s="384">
        <v>-6.0032554288510029</v>
      </c>
    </row>
    <row r="246" spans="1:14" ht="12" customHeight="1" x14ac:dyDescent="0.2">
      <c r="A246" s="383">
        <v>45505</v>
      </c>
      <c r="B246" s="143">
        <v>15469</v>
      </c>
      <c r="C246" s="143">
        <v>108</v>
      </c>
      <c r="D246" s="384">
        <v>0.70307922661285072</v>
      </c>
      <c r="E246" s="143">
        <v>-1054</v>
      </c>
      <c r="F246" s="384">
        <v>-6.3789868667917444</v>
      </c>
      <c r="G246" s="145">
        <v>202802</v>
      </c>
      <c r="H246" s="143">
        <v>2995</v>
      </c>
      <c r="I246" s="384">
        <v>1.498946483356439</v>
      </c>
      <c r="J246" s="143">
        <v>-12249</v>
      </c>
      <c r="K246" s="384">
        <v>-5.6958581917777646</v>
      </c>
    </row>
    <row r="247" spans="1:14" ht="12" customHeight="1" x14ac:dyDescent="0.2">
      <c r="A247" s="383">
        <v>45536</v>
      </c>
      <c r="B247" s="143">
        <v>15555</v>
      </c>
      <c r="C247" s="143">
        <v>86</v>
      </c>
      <c r="D247" s="384">
        <v>0.55595061089921782</v>
      </c>
      <c r="E247" s="143">
        <v>-1130</v>
      </c>
      <c r="F247" s="384">
        <v>-6.7725501947857358</v>
      </c>
      <c r="G247" s="145">
        <v>201437</v>
      </c>
      <c r="H247" s="143">
        <v>-1365</v>
      </c>
      <c r="I247" s="384">
        <v>-0.67307028530290625</v>
      </c>
      <c r="J247" s="143">
        <v>-13430</v>
      </c>
      <c r="K247" s="384">
        <v>-6.2503781408964612</v>
      </c>
    </row>
    <row r="248" spans="1:14" ht="12" customHeight="1" x14ac:dyDescent="0.2">
      <c r="A248" s="383">
        <v>45566</v>
      </c>
      <c r="B248" s="143">
        <v>15718</v>
      </c>
      <c r="C248" s="143">
        <v>163</v>
      </c>
      <c r="D248" s="384">
        <v>1.0478945676631308</v>
      </c>
      <c r="E248" s="143">
        <v>-1122</v>
      </c>
      <c r="F248" s="384">
        <v>-6.6627078384798102</v>
      </c>
      <c r="G248" s="145">
        <v>202984</v>
      </c>
      <c r="H248" s="143">
        <v>1547</v>
      </c>
      <c r="I248" s="384">
        <v>0.76798204897809241</v>
      </c>
      <c r="J248" s="143">
        <v>-14301</v>
      </c>
      <c r="K248" s="384">
        <v>-6.5816784407575302</v>
      </c>
    </row>
    <row r="249" spans="1:14" ht="12" customHeight="1" x14ac:dyDescent="0.2">
      <c r="A249" s="383">
        <v>45597</v>
      </c>
      <c r="B249" s="143">
        <v>15393</v>
      </c>
      <c r="C249" s="143">
        <v>-325</v>
      </c>
      <c r="D249" s="384">
        <v>-2.0676930907240108</v>
      </c>
      <c r="E249" s="143">
        <v>-1017</v>
      </c>
      <c r="F249" s="384">
        <v>-6.197440585009141</v>
      </c>
      <c r="G249" s="145">
        <v>200716</v>
      </c>
      <c r="H249" s="143">
        <v>-2268</v>
      </c>
      <c r="I249" s="384">
        <v>-1.1173294446852955</v>
      </c>
      <c r="J249" s="143">
        <v>-13915</v>
      </c>
      <c r="K249" s="384">
        <v>-6.4832200381119227</v>
      </c>
    </row>
    <row r="250" spans="1:14" ht="12" customHeight="1" x14ac:dyDescent="0.2">
      <c r="A250" s="383">
        <v>45627</v>
      </c>
      <c r="B250" s="143">
        <v>15406</v>
      </c>
      <c r="C250" s="143">
        <v>13</v>
      </c>
      <c r="D250" s="384">
        <v>8.4453972584941209E-2</v>
      </c>
      <c r="E250" s="143">
        <v>-1031</v>
      </c>
      <c r="F250" s="384">
        <v>-6.2724341424834211</v>
      </c>
      <c r="G250" s="145">
        <v>201591</v>
      </c>
      <c r="H250" s="143">
        <v>875</v>
      </c>
      <c r="I250" s="384">
        <v>0.43593933717292094</v>
      </c>
      <c r="J250" s="143">
        <v>-14521</v>
      </c>
      <c r="K250" s="384">
        <v>-6.7192011549566892</v>
      </c>
    </row>
    <row r="251" spans="1:14" ht="12" customHeight="1" x14ac:dyDescent="0.2">
      <c r="A251" s="383">
        <v>45658</v>
      </c>
      <c r="B251" s="143">
        <v>15401</v>
      </c>
      <c r="C251" s="143">
        <v>-5</v>
      </c>
      <c r="D251" s="384">
        <v>-3.2454887706088537E-2</v>
      </c>
      <c r="E251" s="143">
        <v>-1254</v>
      </c>
      <c r="F251" s="384">
        <v>-7.5292704893425402</v>
      </c>
      <c r="G251" s="145">
        <v>201350</v>
      </c>
      <c r="H251" s="143">
        <v>-241</v>
      </c>
      <c r="I251" s="384">
        <v>-0.11954898780203481</v>
      </c>
      <c r="J251" s="143">
        <v>-15202</v>
      </c>
      <c r="K251" s="384">
        <v>-7.0200229044294211</v>
      </c>
    </row>
    <row r="252" spans="1:14" ht="12" customHeight="1" x14ac:dyDescent="0.2">
      <c r="A252" s="386">
        <v>45689</v>
      </c>
      <c r="B252" s="387">
        <v>15504</v>
      </c>
      <c r="C252" s="387">
        <f>B252-B251</f>
        <v>103</v>
      </c>
      <c r="D252" s="388">
        <f>100*C252/B251</f>
        <v>0.66878774105577565</v>
      </c>
      <c r="E252" s="387">
        <f>B252-B240</f>
        <v>-1128</v>
      </c>
      <c r="F252" s="388">
        <f>100*E252/B240</f>
        <v>-6.7821067821067818</v>
      </c>
      <c r="G252" s="405">
        <v>199136</v>
      </c>
      <c r="H252" s="387">
        <f>G252-G251</f>
        <v>-2214</v>
      </c>
      <c r="I252" s="388">
        <f>100*H252/G251</f>
        <v>-1.0995778495157686</v>
      </c>
      <c r="J252" s="387">
        <f>G252-G240</f>
        <v>-15551</v>
      </c>
      <c r="K252" s="388">
        <f>100*J252/G240</f>
        <v>-7.2435685439733195</v>
      </c>
    </row>
    <row r="253" spans="1:14" ht="12" customHeight="1" x14ac:dyDescent="0.2">
      <c r="A253" s="389"/>
      <c r="B253" s="351"/>
      <c r="C253" s="351"/>
      <c r="D253" s="390"/>
      <c r="E253" s="351"/>
      <c r="F253" s="390"/>
      <c r="G253" s="351"/>
      <c r="H253" s="351"/>
      <c r="I253" s="390"/>
      <c r="J253" s="351"/>
      <c r="K253" s="390"/>
    </row>
    <row r="254" spans="1:14" x14ac:dyDescent="0.2">
      <c r="A254" s="66" t="s">
        <v>135</v>
      </c>
      <c r="N254" s="385"/>
    </row>
    <row r="255" spans="1:14" ht="18.75" customHeight="1" x14ac:dyDescent="0.2">
      <c r="A255" s="66"/>
    </row>
    <row r="256" spans="1:14" x14ac:dyDescent="0.2">
      <c r="A256" s="400"/>
      <c r="B256" s="401" t="s">
        <v>622</v>
      </c>
      <c r="C256" s="401"/>
      <c r="D256" s="401"/>
      <c r="E256" s="401"/>
      <c r="F256" s="401"/>
      <c r="G256" s="401"/>
      <c r="H256" s="401"/>
      <c r="I256" s="401"/>
      <c r="J256" s="401"/>
      <c r="K256" s="401"/>
      <c r="N256" s="385"/>
    </row>
    <row r="257" spans="1:11" ht="20.25" customHeight="1" x14ac:dyDescent="0.2">
      <c r="B257" s="401"/>
      <c r="C257" s="401"/>
      <c r="D257" s="401"/>
      <c r="E257" s="401"/>
      <c r="F257" s="401"/>
      <c r="G257" s="401"/>
      <c r="H257" s="401"/>
      <c r="I257" s="401"/>
      <c r="J257" s="401"/>
      <c r="K257" s="401"/>
    </row>
    <row r="259" spans="1:11" x14ac:dyDescent="0.2">
      <c r="A259" s="391" t="s">
        <v>619</v>
      </c>
    </row>
    <row r="262" spans="1:11" x14ac:dyDescent="0.2">
      <c r="F262" s="103" t="s">
        <v>60</v>
      </c>
    </row>
    <row r="270" spans="1:11" x14ac:dyDescent="0.2">
      <c r="F270" s="103"/>
    </row>
  </sheetData>
  <mergeCells count="12">
    <mergeCell ref="J8:K8"/>
    <mergeCell ref="B256:K257"/>
    <mergeCell ref="A5:K5"/>
    <mergeCell ref="A6:A9"/>
    <mergeCell ref="B6:K6"/>
    <mergeCell ref="B7:F7"/>
    <mergeCell ref="G7:K7"/>
    <mergeCell ref="B8:B9"/>
    <mergeCell ref="C8:D8"/>
    <mergeCell ref="E8:F8"/>
    <mergeCell ref="G8:G9"/>
    <mergeCell ref="H8:I8"/>
  </mergeCells>
  <hyperlinks>
    <hyperlink ref="I2" location="ÍNDICE!A1" display="VOLVER AL ÍNDICE"/>
    <hyperlink ref="A25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6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3">
        <v>45352</v>
      </c>
      <c r="B241" s="143">
        <v>21852</v>
      </c>
      <c r="C241" s="143">
        <v>307</v>
      </c>
      <c r="D241" s="384">
        <v>1.424924576467858</v>
      </c>
      <c r="E241" s="143">
        <v>-284</v>
      </c>
      <c r="F241" s="384">
        <v>-1.2829779544633177</v>
      </c>
      <c r="G241" s="143">
        <v>252714</v>
      </c>
      <c r="H241" s="143">
        <v>1779</v>
      </c>
      <c r="I241" s="384">
        <v>0.70894853248849299</v>
      </c>
      <c r="J241" s="143">
        <v>-8971</v>
      </c>
      <c r="K241" s="384">
        <v>-3.4281674532357607</v>
      </c>
    </row>
    <row r="242" spans="1:11" ht="12" customHeight="1" x14ac:dyDescent="0.2">
      <c r="A242" s="383">
        <v>45383</v>
      </c>
      <c r="B242" s="143">
        <v>21203</v>
      </c>
      <c r="C242" s="143">
        <v>-649</v>
      </c>
      <c r="D242" s="384">
        <v>-2.9699798645432911</v>
      </c>
      <c r="E242" s="143">
        <v>-397</v>
      </c>
      <c r="F242" s="384">
        <v>-1.837962962962963</v>
      </c>
      <c r="G242" s="143">
        <v>247064</v>
      </c>
      <c r="H242" s="143">
        <v>-5650</v>
      </c>
      <c r="I242" s="384">
        <v>-2.2357289267709741</v>
      </c>
      <c r="J242" s="143">
        <v>-6648</v>
      </c>
      <c r="K242" s="384">
        <v>-2.6202938765214099</v>
      </c>
    </row>
    <row r="243" spans="1:11" ht="12" customHeight="1" x14ac:dyDescent="0.2">
      <c r="A243" s="383">
        <v>45413</v>
      </c>
      <c r="B243" s="143">
        <v>20969</v>
      </c>
      <c r="C243" s="143">
        <v>-234</v>
      </c>
      <c r="D243" s="384">
        <v>-1.1036174126302882</v>
      </c>
      <c r="E243" s="143">
        <v>-328</v>
      </c>
      <c r="F243" s="384">
        <v>-1.5401230220218811</v>
      </c>
      <c r="G243" s="143">
        <v>242712</v>
      </c>
      <c r="H243" s="143">
        <v>-4352</v>
      </c>
      <c r="I243" s="384">
        <v>-1.7614869021791923</v>
      </c>
      <c r="J243" s="143">
        <v>-7424</v>
      </c>
      <c r="K243" s="384">
        <v>-2.967985415933732</v>
      </c>
    </row>
    <row r="244" spans="1:11" ht="12" customHeight="1" x14ac:dyDescent="0.2">
      <c r="A244" s="383">
        <v>45444</v>
      </c>
      <c r="B244" s="143">
        <v>20649</v>
      </c>
      <c r="C244" s="143">
        <v>-320</v>
      </c>
      <c r="D244" s="384">
        <v>-1.5260622824169012</v>
      </c>
      <c r="E244" s="143">
        <v>-690</v>
      </c>
      <c r="F244" s="384">
        <v>-3.2335160972866581</v>
      </c>
      <c r="G244" s="143">
        <v>240563</v>
      </c>
      <c r="H244" s="143">
        <v>-2149</v>
      </c>
      <c r="I244" s="384">
        <v>-0.88541151652987904</v>
      </c>
      <c r="J244" s="143">
        <v>-7794</v>
      </c>
      <c r="K244" s="384">
        <v>-3.1382244108279616</v>
      </c>
    </row>
    <row r="245" spans="1:11" ht="12" customHeight="1" x14ac:dyDescent="0.2">
      <c r="A245" s="383">
        <v>45474</v>
      </c>
      <c r="B245" s="143">
        <v>20401</v>
      </c>
      <c r="C245" s="143">
        <v>-248</v>
      </c>
      <c r="D245" s="384">
        <v>-1.2010266841009249</v>
      </c>
      <c r="E245" s="143">
        <v>-542</v>
      </c>
      <c r="F245" s="384">
        <v>-2.5879768896528672</v>
      </c>
      <c r="G245" s="143">
        <v>237639</v>
      </c>
      <c r="H245" s="143">
        <v>-2924</v>
      </c>
      <c r="I245" s="384">
        <v>-1.21548201510623</v>
      </c>
      <c r="J245" s="143">
        <v>-8515</v>
      </c>
      <c r="K245" s="384">
        <v>-3.4592165879896326</v>
      </c>
    </row>
    <row r="246" spans="1:11" ht="12" customHeight="1" x14ac:dyDescent="0.2">
      <c r="A246" s="383">
        <v>45505</v>
      </c>
      <c r="B246" s="143">
        <v>20056</v>
      </c>
      <c r="C246" s="143">
        <v>-345</v>
      </c>
      <c r="D246" s="384">
        <v>-1.6910935738444195</v>
      </c>
      <c r="E246" s="143">
        <v>-794</v>
      </c>
      <c r="F246" s="384">
        <v>-3.8081534772182253</v>
      </c>
      <c r="G246" s="143">
        <v>234489</v>
      </c>
      <c r="H246" s="143">
        <v>-3150</v>
      </c>
      <c r="I246" s="384">
        <v>-1.3255399997475161</v>
      </c>
      <c r="J246" s="143">
        <v>-8993</v>
      </c>
      <c r="K246" s="384">
        <v>-3.6934968498698058</v>
      </c>
    </row>
    <row r="247" spans="1:11" ht="12" customHeight="1" x14ac:dyDescent="0.2">
      <c r="A247" s="383">
        <v>45536</v>
      </c>
      <c r="B247" s="143">
        <v>20794</v>
      </c>
      <c r="C247" s="143">
        <v>738</v>
      </c>
      <c r="D247" s="384">
        <v>3.6796968488232946</v>
      </c>
      <c r="E247" s="143">
        <v>-875</v>
      </c>
      <c r="F247" s="384">
        <v>-4.0380266740504869</v>
      </c>
      <c r="G247" s="143">
        <v>241038</v>
      </c>
      <c r="H247" s="143">
        <v>6549</v>
      </c>
      <c r="I247" s="384">
        <v>2.792881542417768</v>
      </c>
      <c r="J247" s="143">
        <v>-9394</v>
      </c>
      <c r="K247" s="384">
        <v>-3.751118067978533</v>
      </c>
    </row>
    <row r="248" spans="1:11" ht="12" customHeight="1" x14ac:dyDescent="0.2">
      <c r="A248" s="383">
        <v>45566</v>
      </c>
      <c r="B248" s="143">
        <v>20614</v>
      </c>
      <c r="C248" s="143">
        <v>-180</v>
      </c>
      <c r="D248" s="384">
        <v>-0.86563431759161291</v>
      </c>
      <c r="E248" s="143">
        <v>-974</v>
      </c>
      <c r="F248" s="384">
        <v>-4.5117657958124884</v>
      </c>
      <c r="G248" s="143">
        <v>244001</v>
      </c>
      <c r="H248" s="143">
        <v>2963</v>
      </c>
      <c r="I248" s="384">
        <v>1.2292667546196034</v>
      </c>
      <c r="J248" s="143">
        <v>-8359</v>
      </c>
      <c r="K248" s="384">
        <v>-3.3123315897923602</v>
      </c>
    </row>
    <row r="249" spans="1:11" ht="12" customHeight="1" x14ac:dyDescent="0.2">
      <c r="A249" s="383">
        <v>45597</v>
      </c>
      <c r="B249" s="143">
        <v>20296</v>
      </c>
      <c r="C249" s="143">
        <v>-318</v>
      </c>
      <c r="D249" s="384">
        <v>-1.5426409236441254</v>
      </c>
      <c r="E249" s="143">
        <v>-1176</v>
      </c>
      <c r="F249" s="384">
        <v>-5.4769001490312963</v>
      </c>
      <c r="G249" s="143">
        <v>242952</v>
      </c>
      <c r="H249" s="143">
        <v>-1049</v>
      </c>
      <c r="I249" s="384">
        <v>-0.42991627083495559</v>
      </c>
      <c r="J249" s="143">
        <v>-8071</v>
      </c>
      <c r="K249" s="384">
        <v>-3.2152432247244276</v>
      </c>
    </row>
    <row r="250" spans="1:11" ht="12" customHeight="1" x14ac:dyDescent="0.2">
      <c r="A250" s="383">
        <v>45627</v>
      </c>
      <c r="B250" s="143">
        <v>19152</v>
      </c>
      <c r="C250" s="143">
        <v>-1144</v>
      </c>
      <c r="D250" s="384">
        <v>-5.6365786361844696</v>
      </c>
      <c r="E250" s="143">
        <v>-1463</v>
      </c>
      <c r="F250" s="384">
        <v>-7.096774193548387</v>
      </c>
      <c r="G250" s="143">
        <v>235808</v>
      </c>
      <c r="H250" s="143">
        <v>-7144</v>
      </c>
      <c r="I250" s="384">
        <v>-2.9404985346899801</v>
      </c>
      <c r="J250" s="143">
        <v>-8197</v>
      </c>
      <c r="K250" s="384">
        <v>-3.3593573902174136</v>
      </c>
    </row>
    <row r="251" spans="1:11" ht="12" customHeight="1" x14ac:dyDescent="0.2">
      <c r="A251" s="383">
        <v>45658</v>
      </c>
      <c r="B251" s="143">
        <v>18923</v>
      </c>
      <c r="C251" s="143">
        <v>-229</v>
      </c>
      <c r="D251" s="384">
        <v>-1.1956975772765246</v>
      </c>
      <c r="E251" s="143">
        <v>-2202</v>
      </c>
      <c r="F251" s="384">
        <v>-10.423668639053254</v>
      </c>
      <c r="G251" s="143">
        <v>233607</v>
      </c>
      <c r="H251" s="143">
        <v>-2201</v>
      </c>
      <c r="I251" s="384">
        <v>-0.9333864839191206</v>
      </c>
      <c r="J251" s="143">
        <v>-11619</v>
      </c>
      <c r="K251" s="384">
        <v>-4.7380783440581338</v>
      </c>
    </row>
    <row r="252" spans="1:11" ht="12" customHeight="1" x14ac:dyDescent="0.2">
      <c r="A252" s="386">
        <v>45689</v>
      </c>
      <c r="B252" s="387">
        <v>19742</v>
      </c>
      <c r="C252" s="387">
        <f>B252-B251</f>
        <v>819</v>
      </c>
      <c r="D252" s="388">
        <f>100*C252/B251</f>
        <v>4.3280663742535541</v>
      </c>
      <c r="E252" s="387">
        <f>B252-B240</f>
        <v>-1803</v>
      </c>
      <c r="F252" s="388">
        <f>100*E252/B240</f>
        <v>-8.3685309816662805</v>
      </c>
      <c r="G252" s="387">
        <v>238790</v>
      </c>
      <c r="H252" s="387">
        <f>G252-G251</f>
        <v>5183</v>
      </c>
      <c r="I252" s="388">
        <f>100*H252/G251</f>
        <v>2.2186835154768478</v>
      </c>
      <c r="J252" s="387">
        <f>G252-G240</f>
        <v>-12145</v>
      </c>
      <c r="K252" s="388">
        <f>100*J252/G240</f>
        <v>-4.8398987785681555</v>
      </c>
    </row>
    <row r="253" spans="1:11" ht="12" customHeight="1" x14ac:dyDescent="0.2">
      <c r="A253" s="389"/>
      <c r="B253" s="351"/>
      <c r="C253" s="351"/>
      <c r="D253" s="390"/>
      <c r="E253" s="351"/>
      <c r="F253" s="390"/>
      <c r="G253" s="351"/>
      <c r="H253" s="351"/>
      <c r="I253" s="390"/>
      <c r="J253" s="351"/>
      <c r="K253" s="390"/>
    </row>
    <row r="254" spans="1:11" x14ac:dyDescent="0.2">
      <c r="A254" s="66" t="s">
        <v>135</v>
      </c>
    </row>
    <row r="255" spans="1:11" ht="15" customHeight="1" x14ac:dyDescent="0.2">
      <c r="A255" s="66"/>
    </row>
    <row r="256" spans="1:11" x14ac:dyDescent="0.2">
      <c r="A256" s="400"/>
      <c r="B256" s="401" t="s">
        <v>622</v>
      </c>
      <c r="C256" s="401"/>
      <c r="D256" s="401"/>
      <c r="E256" s="401"/>
      <c r="F256" s="401"/>
      <c r="G256" s="401"/>
      <c r="H256" s="401"/>
      <c r="I256" s="401"/>
      <c r="J256" s="401"/>
      <c r="K256" s="401"/>
    </row>
    <row r="257" spans="1:11" ht="21.75" customHeight="1" x14ac:dyDescent="0.2">
      <c r="B257" s="401"/>
      <c r="C257" s="401"/>
      <c r="D257" s="401"/>
      <c r="E257" s="401"/>
      <c r="F257" s="401"/>
      <c r="G257" s="401"/>
      <c r="H257" s="401"/>
      <c r="I257" s="401"/>
      <c r="J257" s="401"/>
      <c r="K257" s="401"/>
    </row>
    <row r="259" spans="1:11" x14ac:dyDescent="0.2">
      <c r="A259" s="391" t="s">
        <v>619</v>
      </c>
    </row>
    <row r="262" spans="1:11" x14ac:dyDescent="0.2">
      <c r="F262" s="103" t="s">
        <v>60</v>
      </c>
    </row>
  </sheetData>
  <mergeCells count="12">
    <mergeCell ref="J8:K8"/>
    <mergeCell ref="B256:K257"/>
    <mergeCell ref="A5:K5"/>
    <mergeCell ref="A6:A9"/>
    <mergeCell ref="B6:K6"/>
    <mergeCell ref="B7:F7"/>
    <mergeCell ref="G7:K7"/>
    <mergeCell ref="B8:B9"/>
    <mergeCell ref="C8:D8"/>
    <mergeCell ref="E8:F8"/>
    <mergeCell ref="G8:G9"/>
    <mergeCell ref="H8:I8"/>
  </mergeCells>
  <hyperlinks>
    <hyperlink ref="I2" location="ÍNDICE!A1" display="VOLVER AL ÍNDICE"/>
    <hyperlink ref="A259"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6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3">
        <v>45352</v>
      </c>
      <c r="B241" s="143">
        <v>2223</v>
      </c>
      <c r="C241" s="143">
        <v>-32</v>
      </c>
      <c r="D241" s="384">
        <v>-1.419068736141907</v>
      </c>
      <c r="E241" s="143">
        <v>-222</v>
      </c>
      <c r="F241" s="384">
        <v>-9.0797546012269947</v>
      </c>
      <c r="G241" s="143">
        <v>97264</v>
      </c>
      <c r="H241" s="143">
        <v>-1502</v>
      </c>
      <c r="I241" s="384">
        <v>-1.5207662555940302</v>
      </c>
      <c r="J241" s="143">
        <v>-15991</v>
      </c>
      <c r="K241" s="384">
        <v>-14.119464924285904</v>
      </c>
    </row>
    <row r="242" spans="1:11" ht="12" customHeight="1" x14ac:dyDescent="0.2">
      <c r="A242" s="383">
        <v>45383</v>
      </c>
      <c r="B242" s="143">
        <v>2188</v>
      </c>
      <c r="C242" s="143">
        <v>-35</v>
      </c>
      <c r="D242" s="384">
        <v>-1.5744489428699955</v>
      </c>
      <c r="E242" s="143">
        <v>-219</v>
      </c>
      <c r="F242" s="384">
        <v>-9.0984628167843784</v>
      </c>
      <c r="G242" s="143">
        <v>93813</v>
      </c>
      <c r="H242" s="143">
        <v>-3451</v>
      </c>
      <c r="I242" s="384">
        <v>-3.548075341339036</v>
      </c>
      <c r="J242" s="143">
        <v>-15146</v>
      </c>
      <c r="K242" s="384">
        <v>-13.900641525711507</v>
      </c>
    </row>
    <row r="243" spans="1:11" ht="12" customHeight="1" x14ac:dyDescent="0.2">
      <c r="A243" s="383">
        <v>45413</v>
      </c>
      <c r="B243" s="143">
        <v>2129</v>
      </c>
      <c r="C243" s="143">
        <v>-59</v>
      </c>
      <c r="D243" s="384">
        <v>-2.6965265082266909</v>
      </c>
      <c r="E243" s="143">
        <v>-225</v>
      </c>
      <c r="F243" s="384">
        <v>-9.5581988105352593</v>
      </c>
      <c r="G243" s="143">
        <v>91564</v>
      </c>
      <c r="H243" s="143">
        <v>-2249</v>
      </c>
      <c r="I243" s="384">
        <v>-2.3973223327257416</v>
      </c>
      <c r="J243" s="143">
        <v>-14894</v>
      </c>
      <c r="K243" s="384">
        <v>-13.990493903699111</v>
      </c>
    </row>
    <row r="244" spans="1:11" ht="12" customHeight="1" x14ac:dyDescent="0.2">
      <c r="A244" s="383">
        <v>45444</v>
      </c>
      <c r="B244" s="143">
        <v>2060</v>
      </c>
      <c r="C244" s="143">
        <v>-69</v>
      </c>
      <c r="D244" s="384">
        <v>-3.2409581963363081</v>
      </c>
      <c r="E244" s="143">
        <v>-277</v>
      </c>
      <c r="F244" s="384">
        <v>-11.8528027385537</v>
      </c>
      <c r="G244" s="143">
        <v>91297</v>
      </c>
      <c r="H244" s="143">
        <v>-267</v>
      </c>
      <c r="I244" s="384">
        <v>-0.29159931850945786</v>
      </c>
      <c r="J244" s="143">
        <v>-15381</v>
      </c>
      <c r="K244" s="384">
        <v>-14.418155570970585</v>
      </c>
    </row>
    <row r="245" spans="1:11" ht="12" customHeight="1" x14ac:dyDescent="0.2">
      <c r="A245" s="383">
        <v>45474</v>
      </c>
      <c r="B245" s="143">
        <v>2072</v>
      </c>
      <c r="C245" s="143">
        <v>12</v>
      </c>
      <c r="D245" s="384">
        <v>0.58252427184466016</v>
      </c>
      <c r="E245" s="143">
        <v>-207</v>
      </c>
      <c r="F245" s="384">
        <v>-9.0829311101360251</v>
      </c>
      <c r="G245" s="143">
        <v>89763</v>
      </c>
      <c r="H245" s="143">
        <v>-1534</v>
      </c>
      <c r="I245" s="384">
        <v>-1.6802304566415107</v>
      </c>
      <c r="J245" s="143">
        <v>-15054</v>
      </c>
      <c r="K245" s="384">
        <v>-14.362174074816108</v>
      </c>
    </row>
    <row r="246" spans="1:11" ht="12" customHeight="1" x14ac:dyDescent="0.2">
      <c r="A246" s="383">
        <v>45505</v>
      </c>
      <c r="B246" s="143">
        <v>2012</v>
      </c>
      <c r="C246" s="143">
        <v>-60</v>
      </c>
      <c r="D246" s="384">
        <v>-2.8957528957528957</v>
      </c>
      <c r="E246" s="143">
        <v>-227</v>
      </c>
      <c r="F246" s="384">
        <v>-10.13845466726217</v>
      </c>
      <c r="G246" s="143">
        <v>87426</v>
      </c>
      <c r="H246" s="143">
        <v>-2337</v>
      </c>
      <c r="I246" s="384">
        <v>-2.6035226095384512</v>
      </c>
      <c r="J246" s="143">
        <v>-14517</v>
      </c>
      <c r="K246" s="384">
        <v>-14.240310761896353</v>
      </c>
    </row>
    <row r="247" spans="1:11" ht="12" customHeight="1" x14ac:dyDescent="0.2">
      <c r="A247" s="383">
        <v>45536</v>
      </c>
      <c r="B247" s="143">
        <v>2038</v>
      </c>
      <c r="C247" s="143">
        <v>26</v>
      </c>
      <c r="D247" s="384">
        <v>1.2922465208747516</v>
      </c>
      <c r="E247" s="143">
        <v>-239</v>
      </c>
      <c r="F247" s="384">
        <v>-10.496267018006149</v>
      </c>
      <c r="G247" s="143">
        <v>85911</v>
      </c>
      <c r="H247" s="143">
        <v>-1515</v>
      </c>
      <c r="I247" s="384">
        <v>-1.7328941047285704</v>
      </c>
      <c r="J247" s="143">
        <v>-13932</v>
      </c>
      <c r="K247" s="384">
        <v>-13.95390763498693</v>
      </c>
    </row>
    <row r="248" spans="1:11" ht="12" customHeight="1" x14ac:dyDescent="0.2">
      <c r="A248" s="383">
        <v>45566</v>
      </c>
      <c r="B248" s="143">
        <v>2153</v>
      </c>
      <c r="C248" s="143">
        <v>115</v>
      </c>
      <c r="D248" s="384">
        <v>5.6427870461236509</v>
      </c>
      <c r="E248" s="143">
        <v>-240</v>
      </c>
      <c r="F248" s="384">
        <v>-10.029251984956122</v>
      </c>
      <c r="G248" s="143">
        <v>87514</v>
      </c>
      <c r="H248" s="143">
        <v>1603</v>
      </c>
      <c r="I248" s="384">
        <v>1.8658844618267743</v>
      </c>
      <c r="J248" s="143">
        <v>-14451</v>
      </c>
      <c r="K248" s="384">
        <v>-14.17251017506007</v>
      </c>
    </row>
    <row r="249" spans="1:11" ht="12" customHeight="1" x14ac:dyDescent="0.2">
      <c r="A249" s="383">
        <v>45597</v>
      </c>
      <c r="B249" s="143">
        <v>2153</v>
      </c>
      <c r="C249" s="143">
        <v>0</v>
      </c>
      <c r="D249" s="384">
        <v>0</v>
      </c>
      <c r="E249" s="143">
        <v>-155</v>
      </c>
      <c r="F249" s="384">
        <v>-6.7157712305025994</v>
      </c>
      <c r="G249" s="143">
        <v>85612</v>
      </c>
      <c r="H249" s="143">
        <v>-1902</v>
      </c>
      <c r="I249" s="384">
        <v>-2.1733665470667551</v>
      </c>
      <c r="J249" s="143">
        <v>-14178</v>
      </c>
      <c r="K249" s="384">
        <v>-14.207836456558773</v>
      </c>
    </row>
    <row r="250" spans="1:11" ht="12" customHeight="1" x14ac:dyDescent="0.2">
      <c r="A250" s="383">
        <v>45627</v>
      </c>
      <c r="B250" s="143">
        <v>2091</v>
      </c>
      <c r="C250" s="143">
        <v>-62</v>
      </c>
      <c r="D250" s="384">
        <v>-2.8797027403622852</v>
      </c>
      <c r="E250" s="143">
        <v>-157</v>
      </c>
      <c r="F250" s="384">
        <v>-6.9839857651245554</v>
      </c>
      <c r="G250" s="143">
        <v>83593</v>
      </c>
      <c r="H250" s="143">
        <v>-2019</v>
      </c>
      <c r="I250" s="384">
        <v>-2.3583142550109799</v>
      </c>
      <c r="J250" s="143">
        <v>-14232</v>
      </c>
      <c r="K250" s="384">
        <v>-14.548428315870176</v>
      </c>
    </row>
    <row r="251" spans="1:11" ht="12" customHeight="1" x14ac:dyDescent="0.2">
      <c r="A251" s="383">
        <v>45658</v>
      </c>
      <c r="B251" s="143">
        <v>2023</v>
      </c>
      <c r="C251" s="143">
        <v>-68</v>
      </c>
      <c r="D251" s="384">
        <v>-3.2520325203252032</v>
      </c>
      <c r="E251" s="143">
        <v>-214</v>
      </c>
      <c r="F251" s="384">
        <v>-9.5663835493965124</v>
      </c>
      <c r="G251" s="143">
        <v>84692</v>
      </c>
      <c r="H251" s="143">
        <v>1099</v>
      </c>
      <c r="I251" s="384">
        <v>1.3147033842546625</v>
      </c>
      <c r="J251" s="143">
        <v>-14389</v>
      </c>
      <c r="K251" s="384">
        <v>-14.522461420453972</v>
      </c>
    </row>
    <row r="252" spans="1:11" ht="12" customHeight="1" x14ac:dyDescent="0.2">
      <c r="A252" s="386">
        <v>45689</v>
      </c>
      <c r="B252" s="387">
        <v>2103</v>
      </c>
      <c r="C252" s="387">
        <f>B252-B251</f>
        <v>80</v>
      </c>
      <c r="D252" s="388">
        <f>100*C252/B251</f>
        <v>3.9545229856648541</v>
      </c>
      <c r="E252" s="387">
        <f>B252-B240</f>
        <v>-152</v>
      </c>
      <c r="F252" s="388">
        <f>100*E252/B240</f>
        <v>-6.7405764966740573</v>
      </c>
      <c r="G252" s="387">
        <v>84902</v>
      </c>
      <c r="H252" s="387">
        <f>G252-G251</f>
        <v>210</v>
      </c>
      <c r="I252" s="388">
        <f>100*H252/G251</f>
        <v>0.24795730411372974</v>
      </c>
      <c r="J252" s="387">
        <f>G252-G240</f>
        <v>-13864</v>
      </c>
      <c r="K252" s="388">
        <f>100*J252/G240</f>
        <v>-14.037219285989105</v>
      </c>
    </row>
    <row r="253" spans="1:11" ht="12" customHeight="1" x14ac:dyDescent="0.2">
      <c r="A253" s="389"/>
      <c r="B253" s="351"/>
      <c r="C253" s="351"/>
      <c r="D253" s="390"/>
      <c r="E253" s="351"/>
      <c r="F253" s="390"/>
      <c r="G253" s="351"/>
      <c r="H253" s="351"/>
      <c r="I253" s="390"/>
      <c r="J253" s="351"/>
      <c r="K253" s="390"/>
    </row>
    <row r="254" spans="1:11" x14ac:dyDescent="0.2">
      <c r="A254" s="66" t="s">
        <v>135</v>
      </c>
    </row>
    <row r="255" spans="1:11" ht="27" customHeight="1" x14ac:dyDescent="0.2">
      <c r="A255" s="66"/>
    </row>
    <row r="256" spans="1:11" x14ac:dyDescent="0.2">
      <c r="A256" s="400"/>
      <c r="B256" s="401" t="s">
        <v>622</v>
      </c>
      <c r="C256" s="401"/>
      <c r="D256" s="401"/>
      <c r="E256" s="401"/>
      <c r="F256" s="401"/>
      <c r="G256" s="401"/>
      <c r="H256" s="401"/>
      <c r="I256" s="401"/>
      <c r="J256" s="401"/>
      <c r="K256" s="401"/>
    </row>
    <row r="257" spans="1:11" ht="18.75" customHeight="1" x14ac:dyDescent="0.2">
      <c r="B257" s="401"/>
      <c r="C257" s="401"/>
      <c r="D257" s="401"/>
      <c r="E257" s="401"/>
      <c r="F257" s="401"/>
      <c r="G257" s="401"/>
      <c r="H257" s="401"/>
      <c r="I257" s="401"/>
      <c r="J257" s="401"/>
      <c r="K257" s="401"/>
    </row>
    <row r="259" spans="1:11" x14ac:dyDescent="0.2">
      <c r="A259" s="391" t="s">
        <v>619</v>
      </c>
    </row>
    <row r="262" spans="1:11" x14ac:dyDescent="0.2">
      <c r="F262" s="103" t="s">
        <v>60</v>
      </c>
    </row>
  </sheetData>
  <mergeCells count="12">
    <mergeCell ref="J8:K8"/>
    <mergeCell ref="B256:K257"/>
    <mergeCell ref="A5:K5"/>
    <mergeCell ref="A6:A9"/>
    <mergeCell ref="B6:K6"/>
    <mergeCell ref="B7:F7"/>
    <mergeCell ref="G7:K7"/>
    <mergeCell ref="B8:B9"/>
    <mergeCell ref="C8:D8"/>
    <mergeCell ref="E8:F8"/>
    <mergeCell ref="G8:G9"/>
    <mergeCell ref="H8:I8"/>
  </mergeCells>
  <hyperlinks>
    <hyperlink ref="I2" location="ÍNDICE!A1" display="VOLVER AL ÍNDICE"/>
    <hyperlink ref="A259"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2593449</v>
      </c>
      <c r="C9" s="133">
        <v>-5994</v>
      </c>
      <c r="D9" s="154">
        <v>-0.2305878605532031</v>
      </c>
      <c r="E9" s="133">
        <v>-166959</v>
      </c>
      <c r="F9" s="154">
        <v>-6.0483450272568398</v>
      </c>
    </row>
    <row r="10" spans="1:6" s="32" customFormat="1" ht="15.75" customHeight="1" x14ac:dyDescent="0.2">
      <c r="A10" s="173" t="s">
        <v>628</v>
      </c>
      <c r="B10" s="136">
        <v>644474</v>
      </c>
      <c r="C10" s="136">
        <v>-2268</v>
      </c>
      <c r="D10" s="187">
        <v>-0.35068079697932097</v>
      </c>
      <c r="E10" s="136">
        <v>-66433</v>
      </c>
      <c r="F10" s="187">
        <v>-9.3448228811926182</v>
      </c>
    </row>
    <row r="11" spans="1:6" s="32" customFormat="1" ht="15.75" customHeight="1" x14ac:dyDescent="0.2">
      <c r="A11" s="173" t="s">
        <v>629</v>
      </c>
      <c r="B11" s="136">
        <v>52585</v>
      </c>
      <c r="C11" s="136">
        <v>-143</v>
      </c>
      <c r="D11" s="187">
        <v>-0.27120315581854043</v>
      </c>
      <c r="E11" s="136">
        <v>-2124</v>
      </c>
      <c r="F11" s="187">
        <v>-3.8823593924217219</v>
      </c>
    </row>
    <row r="12" spans="1:6" s="32" customFormat="1" ht="15.75" customHeight="1" x14ac:dyDescent="0.2">
      <c r="A12" s="173" t="s">
        <v>630</v>
      </c>
      <c r="B12" s="136">
        <v>54957</v>
      </c>
      <c r="C12" s="136">
        <v>-411</v>
      </c>
      <c r="D12" s="187">
        <v>-0.74230602514087562</v>
      </c>
      <c r="E12" s="136">
        <v>-3878</v>
      </c>
      <c r="F12" s="187">
        <v>-6.5913146936347404</v>
      </c>
    </row>
    <row r="13" spans="1:6" s="32" customFormat="1" ht="15.75" customHeight="1" x14ac:dyDescent="0.2">
      <c r="A13" s="173" t="s">
        <v>631</v>
      </c>
      <c r="B13" s="136">
        <v>29407</v>
      </c>
      <c r="C13" s="136">
        <v>-153</v>
      </c>
      <c r="D13" s="187">
        <v>-0.51759133964817317</v>
      </c>
      <c r="E13" s="136">
        <v>-1336</v>
      </c>
      <c r="F13" s="187">
        <v>-4.3457047132680611</v>
      </c>
    </row>
    <row r="14" spans="1:6" s="32" customFormat="1" ht="15.75" customHeight="1" x14ac:dyDescent="0.2">
      <c r="A14" s="173" t="s">
        <v>632</v>
      </c>
      <c r="B14" s="136">
        <v>157851</v>
      </c>
      <c r="C14" s="136">
        <v>1328</v>
      </c>
      <c r="D14" s="187">
        <v>0.8484376098081432</v>
      </c>
      <c r="E14" s="136">
        <v>-11879</v>
      </c>
      <c r="F14" s="187">
        <v>-6.9987627408236612</v>
      </c>
    </row>
    <row r="15" spans="1:6" s="32" customFormat="1" ht="15.75" customHeight="1" x14ac:dyDescent="0.2">
      <c r="A15" s="173" t="s">
        <v>633</v>
      </c>
      <c r="B15" s="136">
        <v>29980</v>
      </c>
      <c r="C15" s="136">
        <v>-259</v>
      </c>
      <c r="D15" s="187">
        <v>-0.85650980521842657</v>
      </c>
      <c r="E15" s="136">
        <v>-2774</v>
      </c>
      <c r="F15" s="187">
        <v>-8.4691946021859916</v>
      </c>
    </row>
    <row r="16" spans="1:6" s="32" customFormat="1" ht="15.75" customHeight="1" x14ac:dyDescent="0.2">
      <c r="A16" s="173" t="s">
        <v>634</v>
      </c>
      <c r="B16" s="136">
        <v>131162</v>
      </c>
      <c r="C16" s="136">
        <v>801</v>
      </c>
      <c r="D16" s="187">
        <v>0.61444757251018323</v>
      </c>
      <c r="E16" s="136">
        <v>-7312</v>
      </c>
      <c r="F16" s="187">
        <v>-5.2804136516602398</v>
      </c>
    </row>
    <row r="17" spans="1:6" s="32" customFormat="1" ht="15.75" customHeight="1" x14ac:dyDescent="0.2">
      <c r="A17" s="173" t="s">
        <v>635</v>
      </c>
      <c r="B17" s="136">
        <v>109939</v>
      </c>
      <c r="C17" s="136">
        <v>-239</v>
      </c>
      <c r="D17" s="187">
        <v>-0.21692170850805062</v>
      </c>
      <c r="E17" s="136">
        <v>-5441</v>
      </c>
      <c r="F17" s="187">
        <v>-4.7157219622118216</v>
      </c>
    </row>
    <row r="18" spans="1:6" s="32" customFormat="1" ht="15.75" customHeight="1" x14ac:dyDescent="0.2">
      <c r="A18" s="173" t="s">
        <v>636</v>
      </c>
      <c r="B18" s="136">
        <v>334321</v>
      </c>
      <c r="C18" s="136">
        <v>-2318</v>
      </c>
      <c r="D18" s="187">
        <v>-0.68857143705868895</v>
      </c>
      <c r="E18" s="136">
        <v>-12052</v>
      </c>
      <c r="F18" s="187">
        <v>-3.4794859876491531</v>
      </c>
    </row>
    <row r="19" spans="1:6" s="32" customFormat="1" ht="15.75" customHeight="1" x14ac:dyDescent="0.2">
      <c r="A19" s="173" t="s">
        <v>637</v>
      </c>
      <c r="B19" s="136">
        <v>312507</v>
      </c>
      <c r="C19" s="136">
        <v>-6074</v>
      </c>
      <c r="D19" s="187">
        <v>-1.906579488418958</v>
      </c>
      <c r="E19" s="136">
        <v>-14825</v>
      </c>
      <c r="F19" s="187">
        <v>-4.5290408514902296</v>
      </c>
    </row>
    <row r="20" spans="1:6" s="32" customFormat="1" ht="15.75" customHeight="1" x14ac:dyDescent="0.2">
      <c r="A20" s="173" t="s">
        <v>638</v>
      </c>
      <c r="B20" s="136">
        <v>73150</v>
      </c>
      <c r="C20" s="136">
        <v>249</v>
      </c>
      <c r="D20" s="187">
        <v>0.34155910069820716</v>
      </c>
      <c r="E20" s="136">
        <v>-6654</v>
      </c>
      <c r="F20" s="187">
        <v>-8.3379279234123604</v>
      </c>
    </row>
    <row r="21" spans="1:6" s="32" customFormat="1" ht="15.75" customHeight="1" x14ac:dyDescent="0.2">
      <c r="A21" s="173" t="s">
        <v>639</v>
      </c>
      <c r="B21" s="136">
        <v>120977</v>
      </c>
      <c r="C21" s="136">
        <v>-343</v>
      </c>
      <c r="D21" s="187">
        <v>-0.28272337619518628</v>
      </c>
      <c r="E21" s="136">
        <v>-9606</v>
      </c>
      <c r="F21" s="187">
        <v>-7.3562408583046803</v>
      </c>
    </row>
    <row r="22" spans="1:6" s="32" customFormat="1" ht="15.75" customHeight="1" x14ac:dyDescent="0.2">
      <c r="A22" s="406" t="s">
        <v>640</v>
      </c>
      <c r="B22" s="156">
        <v>291742</v>
      </c>
      <c r="C22" s="156">
        <v>4172</v>
      </c>
      <c r="D22" s="162">
        <v>1.4507772020725389</v>
      </c>
      <c r="E22" s="156">
        <v>-14234</v>
      </c>
      <c r="F22" s="162">
        <v>-4.6519988495829736</v>
      </c>
    </row>
    <row r="23" spans="1:6" s="32" customFormat="1" ht="15.75" customHeight="1" x14ac:dyDescent="0.2">
      <c r="A23" s="173" t="s">
        <v>641</v>
      </c>
      <c r="B23" s="136">
        <v>80567</v>
      </c>
      <c r="C23" s="136">
        <v>493</v>
      </c>
      <c r="D23" s="187">
        <v>0.61568049554162396</v>
      </c>
      <c r="E23" s="136">
        <v>-3980</v>
      </c>
      <c r="F23" s="187">
        <v>-4.707440831726732</v>
      </c>
    </row>
    <row r="24" spans="1:6" s="32" customFormat="1" ht="15.75" customHeight="1" x14ac:dyDescent="0.2">
      <c r="A24" s="173" t="s">
        <v>642</v>
      </c>
      <c r="B24" s="136">
        <v>30678</v>
      </c>
      <c r="C24" s="136">
        <v>2</v>
      </c>
      <c r="D24" s="187">
        <v>6.5197548572173683E-3</v>
      </c>
      <c r="E24" s="136">
        <v>-359</v>
      </c>
      <c r="F24" s="187">
        <v>-1.1566839578567516</v>
      </c>
    </row>
    <row r="25" spans="1:6" s="32" customFormat="1" ht="15.75" customHeight="1" x14ac:dyDescent="0.2">
      <c r="A25" s="173" t="s">
        <v>643</v>
      </c>
      <c r="B25" s="136">
        <v>108453</v>
      </c>
      <c r="C25" s="136">
        <v>-908</v>
      </c>
      <c r="D25" s="187">
        <v>-0.83027770411755564</v>
      </c>
      <c r="E25" s="136">
        <v>-2092</v>
      </c>
      <c r="F25" s="187">
        <v>-1.8924419919489801</v>
      </c>
    </row>
    <row r="26" spans="1:6" s="32" customFormat="1" ht="15.75" customHeight="1" x14ac:dyDescent="0.2">
      <c r="A26" s="181" t="s">
        <v>644</v>
      </c>
      <c r="B26" s="147">
        <v>12737</v>
      </c>
      <c r="C26" s="147">
        <v>60</v>
      </c>
      <c r="D26" s="407">
        <v>0.47329809891930263</v>
      </c>
      <c r="E26" s="408">
        <v>-1059</v>
      </c>
      <c r="F26" s="407">
        <v>-7.6761380110176862</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2025-03-04T08:07:40Z</dcterms:created>
  <dcterms:modified xsi:type="dcterms:W3CDTF">2025-03-04T08:07:47Z</dcterms:modified>
</cp:coreProperties>
</file>