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 Escorial\"/>
    </mc:Choice>
  </mc:AlternateContent>
  <bookViews>
    <workbookView xWindow="0" yWindow="0" windowWidth="23040" windowHeight="7500" firstSheet="5" activeTab="6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'2023 en Cifras'!#REF!</definedName>
    <definedName name="_Toc74228244" localSheetId="1">'2023 en Cifras'!$A$1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<sst xmlns="http://schemas.openxmlformats.org/spreadsheetml/2006/main" count="187" uniqueCount="178">
  <si>
    <t>1. Nuestro Centro</t>
  </si>
  <si>
    <t>MEMORIA 2023</t>
  </si>
  <si>
    <t>Hospital Universitario El Escorial</t>
  </si>
  <si>
    <t>2023 en Cifras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</si>
  <si>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</si>
  <si>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</si>
  <si>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</si>
  <si>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</si>
  <si>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</si>
  <si>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</si>
  <si>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</si>
  <si>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</si>
  <si>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</si>
  <si>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</si>
  <si>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NA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</si>
  <si>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</si>
  <si>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</si>
  <si>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</si>
  <si>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</si>
  <si>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</si>
  <si>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</si>
  <si>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</si>
  <si>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</si>
  <si>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</si>
  <si>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</si>
  <si>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</si>
  <si>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</si>
  <si>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</si>
  <si>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</si>
  <si>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</si>
  <si>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</si>
  <si>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</si>
  <si>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</si>
  <si>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</si>
  <si>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</si>
  <si>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</si>
  <si>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</si>
  <si>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</si>
  <si>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</si>
  <si>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</si>
  <si>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</si>
  <si>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GESTIÓN DEL CONOCIMIENTO</t>
  </si>
  <si>
    <t>Formación Pregrado</t>
  </si>
  <si>
    <t xml:space="preserve"> Nº Alumnos:                                                               39</t>
  </si>
  <si>
    <t>Formación de Grado</t>
  </si>
  <si>
    <t xml:space="preserve"> Nº Alumnos:                                                               85</t>
  </si>
  <si>
    <t>Nº Profesores Asociados:                                           9</t>
  </si>
  <si>
    <t>Formación de Especialistas</t>
  </si>
  <si>
    <t>Nº Residentes:                                                             29</t>
  </si>
  <si>
    <t>Formación Continuada</t>
  </si>
  <si>
    <t>Nº actividades totales:                                               52</t>
  </si>
  <si>
    <t>Nº horas formación totales:                                    873</t>
  </si>
  <si>
    <t>Nº profesionales participantes:                              901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</si>
  <si>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</si>
  <si>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</si>
  <si>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</si>
  <si>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</si>
  <si>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</si>
  <si>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</si>
  <si>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</si>
  <si>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</si>
  <si>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</si>
  <si>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</si>
  <si>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</si>
  <si>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GALAPAGAR</t>
  </si>
  <si>
    <t>GALAPAGAR</t>
  </si>
  <si>
    <t>C.S. GUADARRAMA</t>
  </si>
  <si>
    <t>GUADARRAMA</t>
  </si>
  <si>
    <t>C.S. ROBLEDO DE CHAVELA</t>
  </si>
  <si>
    <t>ROBLEDO DE CHAVELA</t>
  </si>
  <si>
    <t>C.S. SAN CARLOS</t>
  </si>
  <si>
    <t>S .LORENZO DEL ESCORIAL</t>
  </si>
  <si>
    <t>CONS. COLMENAREJO</t>
  </si>
  <si>
    <t>COLMENAREJO</t>
  </si>
  <si>
    <t>CONS. EL ESCORIAL</t>
  </si>
  <si>
    <t>EL ESCORIAL</t>
  </si>
  <si>
    <t>CONS. FRESNEDILLAS DE LA OLIVA</t>
  </si>
  <si>
    <t>FRESNEDILLAS DE LA OLIVA</t>
  </si>
  <si>
    <t>CONS. LOS ARROYOS</t>
  </si>
  <si>
    <t>CONS. NAVALAGAMELLA</t>
  </si>
  <si>
    <t>NAVALAGAMELLA</t>
  </si>
  <si>
    <t>CONS. NAVALESPINO</t>
  </si>
  <si>
    <t>NAVALESPINO</t>
  </si>
  <si>
    <t>CONS. ROBLEDONDO</t>
  </si>
  <si>
    <t>SANTA MARÍA DE LA ALAMEDA</t>
  </si>
  <si>
    <t>CONS. SANTA MARÍA DE LA ALAMEDA - ESTACIÓN</t>
  </si>
  <si>
    <t>CONS. SANTA MARÍA DE LA ALAMEDA - PUEBLO</t>
  </si>
  <si>
    <t xml:space="preserve">SANTA MARÍA DE LA ALAMEDA </t>
  </si>
  <si>
    <t>CONS. VALDEMAQUEDA</t>
  </si>
  <si>
    <t>VALDEMAQUEDA</t>
  </si>
  <si>
    <t>CONS. VALDEMORILLO</t>
  </si>
  <si>
    <t>VALDEMORILLO</t>
  </si>
  <si>
    <t>CONS. ZARZALEJO ESTACIÓN</t>
  </si>
  <si>
    <t xml:space="preserve">ZARZALEJO </t>
  </si>
  <si>
    <t>CONS. ZARZALEJO PUEBLO</t>
  </si>
  <si>
    <t>TOTALES</t>
  </si>
  <si>
    <t xml:space="preserve">  </t>
  </si>
  <si>
    <t>Hospi</t>
  </si>
  <si>
    <t xml:space="preserve">Hospital Universitario El Escorial 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</si>
  <si>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</si>
  <si>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</si>
  <si>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</si>
  <si>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</si>
  <si>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</si>
  <si>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</si>
  <si>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</si>
  <si>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</si>
  <si>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</si>
  <si>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</si>
  <si>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</si>
  <si>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</si>
  <si>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</si>
  <si>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</si>
  <si>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</si>
  <si>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</si>
  <si>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</si>
  <si>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</si>
  <si>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</si>
  <si>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</si>
  <si>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</si>
  <si>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</si>
  <si>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</si>
  <si>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</si>
  <si>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</si>
  <si>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</si>
  <si>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</si>
  <si>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</si>
  <si>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Gestión</t>
  </si>
  <si>
    <t>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</si>
  <si>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</si>
  <si>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</si>
  <si>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</si>
  <si>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</si>
  <si>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</si>
  <si>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</si>
  <si>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</si>
  <si>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</si>
  <si>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</si>
  <si>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</si>
  <si>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</si>
  <si>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</si>
  <si>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</si>
  <si>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</si>
  <si>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</si>
  <si>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>Celadores  y resto</t>
  </si>
  <si>
    <t>Pinche de Cocina</t>
  </si>
  <si>
    <t>Resto de Personal de Gestión</t>
  </si>
  <si>
    <t>A 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</si>
  <si>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</si>
  <si>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</si>
  <si>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</si>
  <si>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</si>
  <si>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</si>
  <si>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</si>
  <si>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</si>
  <si>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</si>
  <si>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</si>
  <si>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</si>
  <si>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Otros Médicos</t>
  </si>
  <si>
    <t>Quirúrgico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</si>
  <si>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</si>
  <si>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</si>
  <si>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</si>
  <si>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</si>
  <si>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</si>
  <si>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</si>
  <si>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</si>
  <si>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</si>
  <si>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t>OTROS EQUIPOS</t>
  </si>
  <si>
    <t>Equipo Radioquirúrgico</t>
  </si>
  <si>
    <t>Ecocardiógrafos</t>
  </si>
  <si>
    <t>Equipos Ergometría</t>
  </si>
  <si>
    <t>Holter Electrocardiograma</t>
  </si>
  <si>
    <t>Salas Endoscopias</t>
  </si>
  <si>
    <t>Gastroscopio / Esofagoscopios</t>
  </si>
  <si>
    <t>Colonoscopios / Rectoscopios</t>
  </si>
  <si>
    <t>Equipos Potenciales Evocados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</si>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</sst>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48ACC6"/>
      <name val="Montserrat SemiBold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b/>
      <sz val="10"/>
      <color rgb="FF595959"/>
      <name val="Montserrat ExtraBold"/>
    </font>
    <font>
      <sz val="10"/>
      <color rgb="FF595959"/>
      <name val="Montserrat SemiBold"/>
    </font>
    <font>
      <sz val="8"/>
      <color rgb="FF31849B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sz val="8"/>
      <color rgb="FF595959"/>
      <name val="Montserrat SemiBold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1" fillId="0" borderId="3" xfId="0" applyFont="1" applyBorder="1" applyAlignment="1">
      <alignment horizontal="justify"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justify" vertical="center" wrapText="1"/>
    </xf>
    <xf numFmtId="3" fontId="12" fillId="2" borderId="0" xfId="0" applyNumberFormat="1" applyFont="1" applyFill="1" applyAlignment="1">
      <alignment horizontal="right" vertical="center" wrapText="1"/>
    </xf>
    <xf numFmtId="0" fontId="14" fillId="0" borderId="0" xfId="0" applyFont="1"/>
    <xf numFmtId="0" fontId="11" fillId="3" borderId="0" xfId="0" applyFont="1" applyFill="1" applyAlignment="1">
      <alignment horizontal="justify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3" fontId="12" fillId="2" borderId="4" xfId="0" applyNumberFormat="1" applyFont="1" applyFill="1" applyBorder="1" applyAlignment="1">
      <alignment horizontal="right"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4" xfId="0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right" vertical="center"/>
    </xf>
    <xf numFmtId="0" fontId="18" fillId="5" borderId="3" xfId="0" applyFont="1" applyFill="1" applyBorder="1" applyAlignment="1">
      <alignment horizontal="justify" vertical="center" wrapText="1"/>
    </xf>
    <xf numFmtId="0" fontId="19" fillId="5" borderId="3" xfId="0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3" fontId="12" fillId="2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20" fillId="4" borderId="2" xfId="0" applyFont="1" applyFill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/>
    </xf>
    <xf numFmtId="0" fontId="12" fillId="2" borderId="3" xfId="0" applyFont="1" applyFill="1" applyBorder="1" applyAlignment="1">
      <alignment horizontal="justify" vertical="center" wrapText="1"/>
    </xf>
    <xf numFmtId="0" fontId="12" fillId="2" borderId="0" xfId="0" applyFont="1" applyFill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7" fontId="18" fillId="2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right" vertical="center" wrapText="1"/>
    </xf>
    <xf numFmtId="3" fontId="19" fillId="4" borderId="2" xfId="0" applyNumberFormat="1" applyFont="1" applyFill="1" applyBorder="1" applyAlignment="1">
      <alignment horizontal="right"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9" fillId="4" borderId="1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horizontal="center"/>
    </xf>
    <xf numFmtId="0" fontId="0" fillId="0" borderId="5" xfId="0" applyBorder="1"/>
    <xf numFmtId="49" fontId="7" fillId="6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0" fontId="0" fillId="0" borderId="5" xfId="0" applyNumberForma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10" fontId="7" fillId="0" borderId="5" xfId="0" applyNumberFormat="1" applyFont="1" applyBorder="1"/>
    <xf numFmtId="0" fontId="24" fillId="5" borderId="1" xfId="0" applyFont="1" applyFill="1" applyBorder="1" applyAlignment="1">
      <alignment horizontal="justify" vertical="center" wrapText="1"/>
    </xf>
    <xf numFmtId="0" fontId="24" fillId="5" borderId="1" xfId="0" applyFont="1" applyFill="1" applyBorder="1" applyAlignment="1">
      <alignment horizontal="righ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justify" vertical="center" wrapText="1"/>
    </xf>
    <xf numFmtId="0" fontId="27" fillId="5" borderId="2" xfId="0" applyFont="1" applyFill="1" applyBorder="1" applyAlignment="1">
      <alignment horizontal="right" vertical="center" wrapText="1"/>
    </xf>
    <xf numFmtId="0" fontId="28" fillId="5" borderId="2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7" zoomScale="71" zoomScaleNormal="71" workbookViewId="0">
      <selection activeCell="D13" sqref="D13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>
      <selection sqref="A1:D65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18.5" x14ac:dyDescent="0.35">
      <c r="A1" s="11" t="s">
        <v>3</v>
      </c>
      <c r="B1"/>
      <c r="C1"/>
      <c r="D1"/>
    </row>
    <row r="2" spans="1:4" ht="60.5" thickBot="1" x14ac:dyDescent="0.4">
      <c r="A2" s="12" t="s">
        <v>4</v>
      </c>
      <c r="B2"/>
      <c r="C2"/>
      <c r="D2"/>
    </row>
    <row r="3" spans="1:4" ht="15" thickBot="1" x14ac:dyDescent="0.4">
      <c r="A3" s="13" t="s">
        <v>5</v>
      </c>
      <c r="B3" s="14">
        <v>3508</v>
      </c>
      <c r="C3"/>
      <c r="D3"/>
    </row>
    <row r="4" spans="1:4" ht="28.5" thickBot="1" x14ac:dyDescent="0.4">
      <c r="A4" s="15" t="s">
        <v>6</v>
      </c>
      <c r="B4" s="16">
        <v>6.34</v>
      </c>
      <c r="C4"/>
      <c r="D4"/>
    </row>
    <row r="5" spans="1:4" ht="15" thickBot="1" x14ac:dyDescent="0.4">
      <c r="A5" s="15" t="s">
        <v>7</v>
      </c>
      <c r="B5" s="16">
        <v>0.88590000000000002</v>
      </c>
      <c r="C5"/>
      <c r="D5"/>
    </row>
    <row r="6" spans="1:4" ht="28.5" thickBot="1" x14ac:dyDescent="0.4">
      <c r="A6" s="15" t="s">
        <v>8</v>
      </c>
      <c r="B6" s="17">
        <v>3523</v>
      </c>
      <c r="C6"/>
      <c r="D6"/>
    </row>
    <row r="7" spans="1:4" ht="28.5" thickBot="1" x14ac:dyDescent="0.4">
      <c r="A7" s="15" t="s">
        <v>9</v>
      </c>
      <c r="B7" s="17">
        <v>2474</v>
      </c>
      <c r="C7"/>
      <c r="D7"/>
    </row>
    <row r="8" spans="1:4" ht="28.5" thickBot="1" x14ac:dyDescent="0.4">
      <c r="A8" s="15" t="s">
        <v>10</v>
      </c>
      <c r="B8" s="17">
        <v>50509</v>
      </c>
      <c r="C8"/>
      <c r="D8"/>
    </row>
    <row r="9" spans="1:4" ht="28.5" thickBot="1" x14ac:dyDescent="0.4">
      <c r="A9" s="15" t="s">
        <v>11</v>
      </c>
      <c r="B9" s="18">
        <v>4.8099999999999997E-2</v>
      </c>
      <c r="C9"/>
      <c r="D9"/>
    </row>
    <row r="10" spans="1:4" ht="42.5" thickBot="1" x14ac:dyDescent="0.4">
      <c r="A10" s="15" t="s">
        <v>12</v>
      </c>
      <c r="B10" s="17">
        <v>3575</v>
      </c>
      <c r="C10"/>
      <c r="D10"/>
    </row>
    <row r="11" spans="1:4" ht="98.5" thickBot="1" x14ac:dyDescent="0.4">
      <c r="A11" s="15" t="s">
        <v>13</v>
      </c>
      <c r="B11" s="16" t="s">
        <v>14</v>
      </c>
      <c r="C11"/>
      <c r="D11"/>
    </row>
    <row r="12" spans="1:4" ht="98.5" thickBot="1" x14ac:dyDescent="0.4">
      <c r="A12" s="15" t="s">
        <v>15</v>
      </c>
      <c r="B12" s="16">
        <v>989</v>
      </c>
      <c r="C12"/>
      <c r="D12"/>
    </row>
    <row r="13" spans="1:4" ht="98.5" thickBot="1" x14ac:dyDescent="0.4">
      <c r="A13" s="15" t="s">
        <v>16</v>
      </c>
      <c r="B13" s="16">
        <v>683</v>
      </c>
      <c r="C13"/>
      <c r="D13"/>
    </row>
    <row r="14" spans="1:4" ht="15" thickBot="1" x14ac:dyDescent="0.4">
      <c r="A14" s="15" t="s">
        <v>17</v>
      </c>
      <c r="B14" s="16">
        <v>241</v>
      </c>
      <c r="C14"/>
      <c r="D14"/>
    </row>
    <row r="15" spans="1:4" ht="15" thickBot="1" x14ac:dyDescent="0.4">
      <c r="A15" s="15" t="s">
        <v>18</v>
      </c>
      <c r="B15" s="18">
        <v>0.3029</v>
      </c>
      <c r="C15"/>
      <c r="D15"/>
    </row>
    <row r="16" spans="1:4" x14ac:dyDescent="0.35">
      <c r="A16" s="19"/>
      <c r="B16"/>
      <c r="C16"/>
      <c r="D16"/>
    </row>
    <row r="17" spans="1:4" x14ac:dyDescent="0.35">
      <c r="A17" s="19"/>
      <c r="B17"/>
      <c r="C17"/>
      <c r="D17"/>
    </row>
    <row r="18" spans="1:4" ht="90" x14ac:dyDescent="0.35">
      <c r="A18" s="12" t="s">
        <v>19</v>
      </c>
      <c r="B18"/>
      <c r="C18"/>
      <c r="D18"/>
    </row>
    <row r="19" spans="1:4" ht="15" thickBot="1" x14ac:dyDescent="0.4">
      <c r="A19" s="20" t="s">
        <v>20</v>
      </c>
      <c r="B19" s="21">
        <v>2411</v>
      </c>
      <c r="C19"/>
      <c r="D19"/>
    </row>
    <row r="20" spans="1:4" x14ac:dyDescent="0.35">
      <c r="A20" s="26" t="s">
        <v>21</v>
      </c>
      <c r="B20" s="28">
        <v>16264</v>
      </c>
      <c r="C20"/>
      <c r="D20"/>
    </row>
    <row r="21" spans="1:4" ht="15" thickBot="1" x14ac:dyDescent="0.4">
      <c r="A21" s="27"/>
      <c r="B21" s="29"/>
      <c r="C21"/>
      <c r="D21"/>
    </row>
    <row r="22" spans="1:4" x14ac:dyDescent="0.35">
      <c r="A22" s="31" t="s">
        <v>22</v>
      </c>
      <c r="B22" s="33">
        <v>370</v>
      </c>
      <c r="C22"/>
      <c r="D22"/>
    </row>
    <row r="23" spans="1:4" x14ac:dyDescent="0.35">
      <c r="A23" s="30"/>
      <c r="B23" s="32"/>
      <c r="C23"/>
      <c r="D23"/>
    </row>
    <row r="24" spans="1:4" ht="15" x14ac:dyDescent="0.35">
      <c r="A24" s="12"/>
      <c r="B24"/>
      <c r="C24"/>
      <c r="D24"/>
    </row>
    <row r="25" spans="1:4" ht="30.5" thickBot="1" x14ac:dyDescent="0.4">
      <c r="A25" s="12" t="s">
        <v>23</v>
      </c>
      <c r="B25"/>
      <c r="C25"/>
      <c r="D25"/>
    </row>
    <row r="26" spans="1:4" ht="28.5" thickBot="1" x14ac:dyDescent="0.4">
      <c r="A26" s="34" t="s">
        <v>24</v>
      </c>
      <c r="B26" s="14">
        <v>44208</v>
      </c>
      <c r="C26"/>
      <c r="D26"/>
    </row>
    <row r="27" spans="1:4" ht="28.5" thickBot="1" x14ac:dyDescent="0.4">
      <c r="A27" s="35" t="s">
        <v>25</v>
      </c>
      <c r="B27" s="17">
        <v>71704</v>
      </c>
      <c r="C27"/>
      <c r="D27"/>
    </row>
    <row r="28" spans="1:4" ht="84.5" thickBot="1" x14ac:dyDescent="0.4">
      <c r="A28" s="35" t="s">
        <v>26</v>
      </c>
      <c r="B28" s="16">
        <v>52.08</v>
      </c>
      <c r="C28"/>
      <c r="D28"/>
    </row>
    <row r="29" spans="1:4" ht="42.5" thickBot="1" x14ac:dyDescent="0.4">
      <c r="A29" s="35" t="s">
        <v>27</v>
      </c>
      <c r="B29" s="16">
        <v>1.62</v>
      </c>
      <c r="C29"/>
      <c r="D29"/>
    </row>
    <row r="30" spans="1:4" ht="15" thickBot="1" x14ac:dyDescent="0.4">
      <c r="A30" s="36" t="s">
        <v>28</v>
      </c>
      <c r="B30" s="37">
        <v>115912</v>
      </c>
      <c r="C30"/>
      <c r="D30"/>
    </row>
    <row r="31" spans="1:4" ht="15" x14ac:dyDescent="0.35">
      <c r="A31" s="12"/>
      <c r="B31"/>
      <c r="C31"/>
      <c r="D31"/>
    </row>
    <row r="32" spans="1:4" ht="105" x14ac:dyDescent="0.35">
      <c r="A32" s="12" t="s">
        <v>29</v>
      </c>
      <c r="B32"/>
      <c r="C32"/>
      <c r="D32"/>
    </row>
    <row r="33" spans="1:4" ht="42.5" thickBot="1" x14ac:dyDescent="0.4">
      <c r="A33" s="38" t="s">
        <v>30</v>
      </c>
      <c r="B33" s="21">
        <v>1847</v>
      </c>
      <c r="C33"/>
      <c r="D33"/>
    </row>
    <row r="34" spans="1:4" ht="42" x14ac:dyDescent="0.35">
      <c r="A34" s="39" t="s">
        <v>31</v>
      </c>
      <c r="B34" s="23">
        <v>13611</v>
      </c>
      <c r="C34"/>
      <c r="D34"/>
    </row>
    <row r="35" spans="1:4" x14ac:dyDescent="0.35">
      <c r="A35" s="40"/>
      <c r="B35"/>
      <c r="C35"/>
      <c r="D35"/>
    </row>
    <row r="36" spans="1:4" ht="30" x14ac:dyDescent="0.35">
      <c r="A36" s="12" t="s">
        <v>32</v>
      </c>
      <c r="B36"/>
      <c r="C36"/>
      <c r="D36"/>
    </row>
    <row r="37" spans="1:4" ht="28.5" thickBot="1" x14ac:dyDescent="0.4">
      <c r="A37" s="41"/>
      <c r="B37" s="42" t="s">
        <v>33</v>
      </c>
      <c r="C37" s="42" t="s">
        <v>6</v>
      </c>
      <c r="D37" s="42" t="s">
        <v>7</v>
      </c>
    </row>
    <row r="38" spans="1:4" ht="28.5" thickBot="1" x14ac:dyDescent="0.4">
      <c r="A38" s="20" t="s">
        <v>34</v>
      </c>
      <c r="B38" s="43">
        <v>1986</v>
      </c>
      <c r="C38" s="44">
        <v>8.31</v>
      </c>
      <c r="D38" s="45">
        <v>0.73980000000000001</v>
      </c>
    </row>
    <row r="39" spans="1:4" ht="28" x14ac:dyDescent="0.35">
      <c r="A39" s="22" t="s">
        <v>35</v>
      </c>
      <c r="B39" s="46">
        <v>1522</v>
      </c>
      <c r="C39" s="47">
        <v>3.77</v>
      </c>
      <c r="D39" s="48">
        <v>1.0764</v>
      </c>
    </row>
    <row r="40" spans="1:4" ht="15" x14ac:dyDescent="0.35">
      <c r="A40" s="12"/>
      <c r="B40"/>
      <c r="C40"/>
      <c r="D40"/>
    </row>
    <row r="41" spans="1:4" ht="30.5" thickBot="1" x14ac:dyDescent="0.4">
      <c r="A41" s="12" t="s">
        <v>36</v>
      </c>
      <c r="B41"/>
      <c r="C41"/>
      <c r="D41"/>
    </row>
    <row r="42" spans="1:4" ht="28.5" thickBot="1" x14ac:dyDescent="0.4">
      <c r="A42" s="13" t="s">
        <v>37</v>
      </c>
      <c r="B42" s="49">
        <v>4</v>
      </c>
      <c r="C42"/>
      <c r="D42"/>
    </row>
    <row r="43" spans="1:4" ht="28.5" thickBot="1" x14ac:dyDescent="0.4">
      <c r="A43" s="15" t="s">
        <v>38</v>
      </c>
      <c r="B43" s="50">
        <v>111</v>
      </c>
      <c r="C43"/>
      <c r="D43"/>
    </row>
    <row r="44" spans="1:4" ht="28.5" thickBot="1" x14ac:dyDescent="0.4">
      <c r="A44" s="15" t="s">
        <v>39</v>
      </c>
      <c r="B44" s="50">
        <v>275</v>
      </c>
      <c r="C44"/>
      <c r="D44"/>
    </row>
    <row r="45" spans="1:4" ht="28.5" thickBot="1" x14ac:dyDescent="0.4">
      <c r="A45" s="15" t="s">
        <v>40</v>
      </c>
      <c r="B45" s="50">
        <v>140</v>
      </c>
      <c r="C45"/>
      <c r="D45"/>
    </row>
    <row r="46" spans="1:4" ht="15.5" thickBot="1" x14ac:dyDescent="0.4">
      <c r="A46" s="51" t="s">
        <v>28</v>
      </c>
      <c r="B46" s="52">
        <v>530</v>
      </c>
      <c r="C46"/>
      <c r="D46"/>
    </row>
    <row r="47" spans="1:4" ht="15" x14ac:dyDescent="0.35">
      <c r="A47" s="53"/>
      <c r="B47"/>
      <c r="C47"/>
      <c r="D47"/>
    </row>
    <row r="48" spans="1:4" ht="15" x14ac:dyDescent="0.35">
      <c r="A48" s="53"/>
      <c r="B48"/>
      <c r="C48"/>
      <c r="D48"/>
    </row>
    <row r="49" spans="1:4" ht="15" x14ac:dyDescent="0.35">
      <c r="A49" s="53"/>
      <c r="B49"/>
      <c r="C49"/>
      <c r="D49"/>
    </row>
    <row r="50" spans="1:4" ht="15" x14ac:dyDescent="0.35">
      <c r="A50" s="53"/>
      <c r="B50"/>
      <c r="C50"/>
      <c r="D50"/>
    </row>
    <row r="51" spans="1:4" ht="15" x14ac:dyDescent="0.35">
      <c r="A51" s="53"/>
      <c r="B51"/>
      <c r="C51"/>
      <c r="D51"/>
    </row>
    <row r="52" spans="1:4" ht="15" x14ac:dyDescent="0.35">
      <c r="A52" s="53"/>
      <c r="B52"/>
      <c r="C52"/>
      <c r="D52"/>
    </row>
    <row r="53" spans="1:4" ht="60" x14ac:dyDescent="0.35">
      <c r="A53" s="12" t="s">
        <v>41</v>
      </c>
      <c r="B53"/>
      <c r="C53"/>
      <c r="D53"/>
    </row>
    <row r="54" spans="1:4" ht="42.5" thickBot="1" x14ac:dyDescent="0.4">
      <c r="A54" s="20" t="s">
        <v>42</v>
      </c>
      <c r="B54" s="54" t="s">
        <v>43</v>
      </c>
      <c r="C54"/>
      <c r="D54"/>
    </row>
    <row r="55" spans="1:4" ht="42" x14ac:dyDescent="0.35">
      <c r="A55" s="26" t="s">
        <v>44</v>
      </c>
      <c r="B55" s="55" t="s">
        <v>45</v>
      </c>
      <c r="C55"/>
      <c r="D55"/>
    </row>
    <row r="56" spans="1:4" ht="56.5" thickBot="1" x14ac:dyDescent="0.4">
      <c r="A56" s="27"/>
      <c r="B56" s="54" t="s">
        <v>46</v>
      </c>
      <c r="C56"/>
      <c r="D56"/>
    </row>
    <row r="57" spans="1:4" ht="42.5" thickBot="1" x14ac:dyDescent="0.4">
      <c r="A57" s="20" t="s">
        <v>47</v>
      </c>
      <c r="B57" s="54" t="s">
        <v>48</v>
      </c>
      <c r="C57"/>
      <c r="D57"/>
    </row>
    <row r="58" spans="1:4" ht="56" x14ac:dyDescent="0.35">
      <c r="A58" s="26" t="s">
        <v>49</v>
      </c>
      <c r="B58" s="55" t="s">
        <v>50</v>
      </c>
      <c r="C58"/>
      <c r="D58"/>
    </row>
    <row r="59" spans="1:4" ht="56" x14ac:dyDescent="0.35">
      <c r="A59" s="25"/>
      <c r="B59" s="55" t="s">
        <v>51</v>
      </c>
      <c r="C59"/>
      <c r="D59"/>
    </row>
    <row r="60" spans="1:4" ht="84" x14ac:dyDescent="0.35">
      <c r="A60" s="25"/>
      <c r="B60" s="55" t="s">
        <v>52</v>
      </c>
      <c r="C60"/>
      <c r="D60"/>
    </row>
    <row r="61" spans="1:4" ht="15" x14ac:dyDescent="0.35">
      <c r="A61" s="12"/>
      <c r="B61"/>
      <c r="C61"/>
      <c r="D61"/>
    </row>
    <row r="62" spans="1:4" ht="30.5" thickBot="1" x14ac:dyDescent="0.4">
      <c r="A62" s="12" t="s">
        <v>53</v>
      </c>
      <c r="B62"/>
      <c r="C62"/>
      <c r="D62"/>
    </row>
    <row r="63" spans="1:4" ht="42.5" thickBot="1" x14ac:dyDescent="0.4">
      <c r="A63" s="13" t="s">
        <v>54</v>
      </c>
      <c r="B63" s="56">
        <v>19</v>
      </c>
      <c r="C63"/>
      <c r="D63"/>
    </row>
    <row r="64" spans="1:4" ht="42.5" thickBot="1" x14ac:dyDescent="0.4">
      <c r="A64" s="15" t="s">
        <v>55</v>
      </c>
      <c r="B64" s="57">
        <v>3</v>
      </c>
      <c r="C64"/>
      <c r="D64"/>
    </row>
    <row r="65" spans="1:4" ht="42.5" thickBot="1" x14ac:dyDescent="0.4">
      <c r="A65" s="15" t="s">
        <v>56</v>
      </c>
      <c r="B65" s="57">
        <v>20</v>
      </c>
      <c r="C65"/>
      <c r="D65"/>
    </row>
  </sheetData>
  <mergeCells count="6">
    <mergeCell ref="A20:A21"/>
    <mergeCell ref="B20:B21"/>
    <mergeCell ref="A22:A23"/>
    <mergeCell ref="B22:B23"/>
    <mergeCell ref="A55:A56"/>
    <mergeCell ref="A58:A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2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9" ht="15.5" thickBot="1" x14ac:dyDescent="0.4">
      <c r="A1" s="58"/>
      <c r="B1" s="71"/>
      <c r="C1" s="71"/>
      <c r="D1" s="71" t="s">
        <v>57</v>
      </c>
      <c r="E1" s="71"/>
      <c r="F1" s="71"/>
      <c r="G1" s="71"/>
      <c r="H1" s="71"/>
      <c r="I1" s="71"/>
    </row>
    <row r="2" spans="1:9" ht="28.5" thickBot="1" x14ac:dyDescent="0.4">
      <c r="A2" s="60" t="s">
        <v>58</v>
      </c>
      <c r="B2" s="72" t="s">
        <v>59</v>
      </c>
      <c r="C2" s="72"/>
      <c r="D2" s="62" t="s">
        <v>60</v>
      </c>
      <c r="E2" s="63">
        <v>42064</v>
      </c>
      <c r="F2" s="62" t="s">
        <v>61</v>
      </c>
      <c r="G2" s="61" t="s">
        <v>62</v>
      </c>
      <c r="H2" s="62" t="s">
        <v>63</v>
      </c>
      <c r="I2" s="61" t="s">
        <v>28</v>
      </c>
    </row>
    <row r="3" spans="1:9" ht="25.5" thickBot="1" x14ac:dyDescent="0.4">
      <c r="A3" s="64" t="s">
        <v>64</v>
      </c>
      <c r="B3" s="73" t="s">
        <v>65</v>
      </c>
      <c r="C3" s="73"/>
      <c r="D3" s="65">
        <v>688</v>
      </c>
      <c r="E3" s="66">
        <v>4813</v>
      </c>
      <c r="F3" s="67">
        <v>22912</v>
      </c>
      <c r="G3" s="66">
        <v>3594</v>
      </c>
      <c r="H3" s="67">
        <v>1510</v>
      </c>
      <c r="I3" s="66">
        <v>33517</v>
      </c>
    </row>
    <row r="4" spans="1:9" ht="38" thickBot="1" x14ac:dyDescent="0.4">
      <c r="A4" s="64" t="s">
        <v>66</v>
      </c>
      <c r="B4" s="73" t="s">
        <v>67</v>
      </c>
      <c r="C4" s="73"/>
      <c r="D4" s="65">
        <v>268</v>
      </c>
      <c r="E4" s="66">
        <v>2126</v>
      </c>
      <c r="F4" s="67">
        <v>10773</v>
      </c>
      <c r="G4" s="66">
        <v>1981</v>
      </c>
      <c r="H4" s="67">
        <v>1185</v>
      </c>
      <c r="I4" s="66">
        <v>16333</v>
      </c>
    </row>
    <row r="5" spans="1:9" ht="38" thickBot="1" x14ac:dyDescent="0.4">
      <c r="A5" s="64" t="s">
        <v>68</v>
      </c>
      <c r="B5" s="73" t="s">
        <v>69</v>
      </c>
      <c r="C5" s="73"/>
      <c r="D5" s="65">
        <v>98</v>
      </c>
      <c r="E5" s="68">
        <v>511</v>
      </c>
      <c r="F5" s="67">
        <v>2687</v>
      </c>
      <c r="G5" s="68">
        <v>534</v>
      </c>
      <c r="H5" s="65">
        <v>218</v>
      </c>
      <c r="I5" s="66">
        <v>4048</v>
      </c>
    </row>
    <row r="6" spans="1:9" ht="25.5" thickBot="1" x14ac:dyDescent="0.4">
      <c r="A6" s="64" t="s">
        <v>70</v>
      </c>
      <c r="B6" s="73" t="s">
        <v>71</v>
      </c>
      <c r="C6" s="73"/>
      <c r="D6" s="65">
        <v>345</v>
      </c>
      <c r="E6" s="66">
        <v>2411</v>
      </c>
      <c r="F6" s="67">
        <v>11708</v>
      </c>
      <c r="G6" s="66">
        <v>2364</v>
      </c>
      <c r="H6" s="67">
        <v>1188</v>
      </c>
      <c r="I6" s="66">
        <v>18016</v>
      </c>
    </row>
    <row r="7" spans="1:9" ht="38" thickBot="1" x14ac:dyDescent="0.4">
      <c r="A7" s="64" t="s">
        <v>72</v>
      </c>
      <c r="B7" s="73" t="s">
        <v>73</v>
      </c>
      <c r="C7" s="73"/>
      <c r="D7" s="65">
        <v>89</v>
      </c>
      <c r="E7" s="68">
        <v>825</v>
      </c>
      <c r="F7" s="67">
        <v>6172</v>
      </c>
      <c r="G7" s="68">
        <v>989</v>
      </c>
      <c r="H7" s="65">
        <v>350</v>
      </c>
      <c r="I7" s="66">
        <v>8425</v>
      </c>
    </row>
    <row r="8" spans="1:9" ht="25.5" thickBot="1" x14ac:dyDescent="0.4">
      <c r="A8" s="64" t="s">
        <v>74</v>
      </c>
      <c r="B8" s="73" t="s">
        <v>75</v>
      </c>
      <c r="C8" s="73"/>
      <c r="D8" s="65">
        <v>215</v>
      </c>
      <c r="E8" s="66">
        <v>1382</v>
      </c>
      <c r="F8" s="67">
        <v>7777</v>
      </c>
      <c r="G8" s="66">
        <v>1766</v>
      </c>
      <c r="H8" s="65">
        <v>666</v>
      </c>
      <c r="I8" s="66">
        <v>11806</v>
      </c>
    </row>
    <row r="9" spans="1:9" ht="50.5" thickBot="1" x14ac:dyDescent="0.4">
      <c r="A9" s="64" t="s">
        <v>76</v>
      </c>
      <c r="B9" s="73" t="s">
        <v>77</v>
      </c>
      <c r="C9" s="73"/>
      <c r="D9" s="65">
        <v>36</v>
      </c>
      <c r="E9" s="68">
        <v>195</v>
      </c>
      <c r="F9" s="67">
        <v>1090</v>
      </c>
      <c r="G9" s="68">
        <v>213</v>
      </c>
      <c r="H9" s="65">
        <v>74</v>
      </c>
      <c r="I9" s="66">
        <v>1608</v>
      </c>
    </row>
    <row r="10" spans="1:9" ht="25.5" thickBot="1" x14ac:dyDescent="0.4">
      <c r="A10" s="64" t="s">
        <v>78</v>
      </c>
      <c r="B10" s="73" t="s">
        <v>75</v>
      </c>
      <c r="C10" s="73"/>
      <c r="D10" s="65">
        <v>79</v>
      </c>
      <c r="E10" s="68">
        <v>512</v>
      </c>
      <c r="F10" s="67">
        <v>3550</v>
      </c>
      <c r="G10" s="68">
        <v>643</v>
      </c>
      <c r="H10" s="65">
        <v>307</v>
      </c>
      <c r="I10" s="66">
        <v>5091</v>
      </c>
    </row>
    <row r="11" spans="1:9" ht="38" thickBot="1" x14ac:dyDescent="0.4">
      <c r="A11" s="64" t="s">
        <v>79</v>
      </c>
      <c r="B11" s="73" t="s">
        <v>80</v>
      </c>
      <c r="C11" s="73"/>
      <c r="D11" s="65">
        <v>49</v>
      </c>
      <c r="E11" s="68">
        <v>384</v>
      </c>
      <c r="F11" s="67">
        <v>1643</v>
      </c>
      <c r="G11" s="68">
        <v>250</v>
      </c>
      <c r="H11" s="65">
        <v>89</v>
      </c>
      <c r="I11" s="66">
        <v>2415</v>
      </c>
    </row>
    <row r="12" spans="1:9" ht="38" thickBot="1" x14ac:dyDescent="0.4">
      <c r="A12" s="64" t="s">
        <v>81</v>
      </c>
      <c r="B12" s="73" t="s">
        <v>82</v>
      </c>
      <c r="C12" s="73"/>
      <c r="D12" s="65"/>
      <c r="E12" s="68">
        <v>1</v>
      </c>
      <c r="F12" s="65">
        <v>11</v>
      </c>
      <c r="G12" s="68">
        <v>10</v>
      </c>
      <c r="H12" s="65">
        <v>1</v>
      </c>
      <c r="I12" s="68">
        <v>23</v>
      </c>
    </row>
    <row r="13" spans="1:9" ht="38" thickBot="1" x14ac:dyDescent="0.4">
      <c r="A13" s="64" t="s">
        <v>83</v>
      </c>
      <c r="B13" s="73" t="s">
        <v>84</v>
      </c>
      <c r="C13" s="73"/>
      <c r="D13" s="65"/>
      <c r="E13" s="68">
        <v>15</v>
      </c>
      <c r="F13" s="65">
        <v>100</v>
      </c>
      <c r="G13" s="68">
        <v>29</v>
      </c>
      <c r="H13" s="65">
        <v>14</v>
      </c>
      <c r="I13" s="68">
        <v>158</v>
      </c>
    </row>
    <row r="14" spans="1:9" ht="50.5" thickBot="1" x14ac:dyDescent="0.4">
      <c r="A14" s="64" t="s">
        <v>85</v>
      </c>
      <c r="B14" s="73" t="s">
        <v>84</v>
      </c>
      <c r="C14" s="73"/>
      <c r="D14" s="65">
        <v>14</v>
      </c>
      <c r="E14" s="68">
        <v>111</v>
      </c>
      <c r="F14" s="65">
        <v>633</v>
      </c>
      <c r="G14" s="68">
        <v>171</v>
      </c>
      <c r="H14" s="65">
        <v>58</v>
      </c>
      <c r="I14" s="68">
        <v>987</v>
      </c>
    </row>
    <row r="15" spans="1:9" ht="50.5" thickBot="1" x14ac:dyDescent="0.4">
      <c r="A15" s="64" t="s">
        <v>86</v>
      </c>
      <c r="B15" s="73" t="s">
        <v>87</v>
      </c>
      <c r="C15" s="73"/>
      <c r="D15" s="65"/>
      <c r="E15" s="68">
        <v>5</v>
      </c>
      <c r="F15" s="65">
        <v>32</v>
      </c>
      <c r="G15" s="68">
        <v>15</v>
      </c>
      <c r="H15" s="65">
        <v>5</v>
      </c>
      <c r="I15" s="68">
        <v>57</v>
      </c>
    </row>
    <row r="16" spans="1:9" ht="38" thickBot="1" x14ac:dyDescent="0.4">
      <c r="A16" s="64" t="s">
        <v>88</v>
      </c>
      <c r="B16" s="73" t="s">
        <v>89</v>
      </c>
      <c r="C16" s="73"/>
      <c r="D16" s="65">
        <v>4</v>
      </c>
      <c r="E16" s="68">
        <v>87</v>
      </c>
      <c r="F16" s="65">
        <v>549</v>
      </c>
      <c r="G16" s="68">
        <v>168</v>
      </c>
      <c r="H16" s="65">
        <v>95</v>
      </c>
      <c r="I16" s="68">
        <v>903</v>
      </c>
    </row>
    <row r="17" spans="1:9" ht="38" thickBot="1" x14ac:dyDescent="0.4">
      <c r="A17" s="64" t="s">
        <v>90</v>
      </c>
      <c r="B17" s="73" t="s">
        <v>91</v>
      </c>
      <c r="C17" s="73"/>
      <c r="D17" s="65">
        <v>279</v>
      </c>
      <c r="E17" s="66">
        <v>1882</v>
      </c>
      <c r="F17" s="67">
        <v>8583</v>
      </c>
      <c r="G17" s="66">
        <v>1353</v>
      </c>
      <c r="H17" s="65">
        <v>486</v>
      </c>
      <c r="I17" s="66">
        <v>12583</v>
      </c>
    </row>
    <row r="18" spans="1:9" ht="38" thickBot="1" x14ac:dyDescent="0.4">
      <c r="A18" s="64" t="s">
        <v>92</v>
      </c>
      <c r="B18" s="73" t="s">
        <v>93</v>
      </c>
      <c r="C18" s="73"/>
      <c r="D18" s="65">
        <v>10</v>
      </c>
      <c r="E18" s="68">
        <v>116</v>
      </c>
      <c r="F18" s="65">
        <v>618</v>
      </c>
      <c r="G18" s="68">
        <v>131</v>
      </c>
      <c r="H18" s="65">
        <v>81</v>
      </c>
      <c r="I18" s="68">
        <v>956</v>
      </c>
    </row>
    <row r="19" spans="1:9" ht="38" thickBot="1" x14ac:dyDescent="0.4">
      <c r="A19" s="64" t="s">
        <v>94</v>
      </c>
      <c r="B19" s="73" t="s">
        <v>93</v>
      </c>
      <c r="C19" s="73"/>
      <c r="D19" s="65">
        <v>10</v>
      </c>
      <c r="E19" s="68">
        <v>77</v>
      </c>
      <c r="F19" s="65">
        <v>465</v>
      </c>
      <c r="G19" s="68">
        <v>69</v>
      </c>
      <c r="H19" s="65">
        <v>42</v>
      </c>
      <c r="I19" s="68">
        <v>663</v>
      </c>
    </row>
    <row r="20" spans="1:9" ht="15" thickBot="1" x14ac:dyDescent="0.4">
      <c r="A20" s="69" t="s">
        <v>95</v>
      </c>
      <c r="B20" s="69" t="s">
        <v>96</v>
      </c>
      <c r="C20" s="74">
        <v>2184</v>
      </c>
      <c r="D20" s="74"/>
      <c r="E20" s="70">
        <v>15453</v>
      </c>
      <c r="F20" s="70">
        <v>79303</v>
      </c>
      <c r="G20" s="70">
        <v>14280</v>
      </c>
      <c r="H20" s="70">
        <v>6369</v>
      </c>
      <c r="I20" s="70">
        <v>117589</v>
      </c>
    </row>
  </sheetData>
  <mergeCells count="21">
    <mergeCell ref="B18:C18"/>
    <mergeCell ref="B19:C19"/>
    <mergeCell ref="C20:D20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B1:C1"/>
    <mergeCell ref="D1:I1"/>
    <mergeCell ref="B2:C2"/>
    <mergeCell ref="B3:C3"/>
    <mergeCell ref="B4:C4"/>
    <mergeCell ref="B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F6" sqref="F6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75" t="s">
        <v>97</v>
      </c>
      <c r="B1"/>
      <c r="C1"/>
      <c r="D1"/>
      <c r="E1"/>
    </row>
    <row r="2" spans="1:5" x14ac:dyDescent="0.35">
      <c r="A2" s="76" t="s">
        <v>98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77" t="s">
        <v>99</v>
      </c>
      <c r="B4" s="75" t="s">
        <v>100</v>
      </c>
      <c r="C4" s="75" t="s">
        <v>101</v>
      </c>
      <c r="D4" s="75" t="s">
        <v>102</v>
      </c>
      <c r="E4" s="75" t="s">
        <v>103</v>
      </c>
    </row>
    <row r="5" spans="1:5" x14ac:dyDescent="0.35">
      <c r="A5" s="78" t="s">
        <v>104</v>
      </c>
      <c r="B5" s="79">
        <v>1968</v>
      </c>
      <c r="C5" s="76">
        <v>1858</v>
      </c>
      <c r="D5" s="80">
        <f>(B5/$B$25)*-1</f>
        <v>-3.422608695652174E-2</v>
      </c>
      <c r="E5" s="80">
        <f>C5/$C$25</f>
        <v>3.0920800812128675E-2</v>
      </c>
    </row>
    <row r="6" spans="1:5" x14ac:dyDescent="0.35">
      <c r="A6" s="78" t="s">
        <v>105</v>
      </c>
      <c r="B6" s="79">
        <v>2909</v>
      </c>
      <c r="C6" s="76">
        <v>2597</v>
      </c>
      <c r="D6" s="80">
        <f t="shared" ref="D6:D24" si="0">(B6/$B$25)*-1</f>
        <v>-5.0591304347826084E-2</v>
      </c>
      <c r="E6" s="80">
        <f t="shared" ref="E6:E24" si="1">C6/$C$25</f>
        <v>4.3219224816522156E-2</v>
      </c>
    </row>
    <row r="7" spans="1:5" x14ac:dyDescent="0.35">
      <c r="A7" s="78" t="s">
        <v>106</v>
      </c>
      <c r="B7" s="79">
        <v>3527</v>
      </c>
      <c r="C7" s="76">
        <v>3257</v>
      </c>
      <c r="D7" s="80">
        <f t="shared" si="0"/>
        <v>-6.1339130434782611E-2</v>
      </c>
      <c r="E7" s="80">
        <f t="shared" si="1"/>
        <v>5.4202932317063024E-2</v>
      </c>
    </row>
    <row r="8" spans="1:5" x14ac:dyDescent="0.35">
      <c r="A8" s="78" t="s">
        <v>107</v>
      </c>
      <c r="B8" s="79">
        <v>3799</v>
      </c>
      <c r="C8" s="76">
        <v>3607</v>
      </c>
      <c r="D8" s="80">
        <f t="shared" si="0"/>
        <v>-6.606956521739131E-2</v>
      </c>
      <c r="E8" s="80">
        <f t="shared" si="1"/>
        <v>6.0027625688561966E-2</v>
      </c>
    </row>
    <row r="9" spans="1:5" x14ac:dyDescent="0.35">
      <c r="A9" s="78" t="s">
        <v>108</v>
      </c>
      <c r="B9" s="79">
        <v>3475</v>
      </c>
      <c r="C9" s="76">
        <v>3396</v>
      </c>
      <c r="D9" s="80">
        <f t="shared" si="0"/>
        <v>-6.0434782608695649E-2</v>
      </c>
      <c r="E9" s="80">
        <f t="shared" si="1"/>
        <v>5.6516167684601173E-2</v>
      </c>
    </row>
    <row r="10" spans="1:5" x14ac:dyDescent="0.35">
      <c r="A10" s="78" t="s">
        <v>109</v>
      </c>
      <c r="B10" s="79">
        <v>3216</v>
      </c>
      <c r="C10" s="76">
        <v>3095</v>
      </c>
      <c r="D10" s="80">
        <f t="shared" si="0"/>
        <v>-5.5930434782608694E-2</v>
      </c>
      <c r="E10" s="80">
        <f t="shared" si="1"/>
        <v>5.1506931385112087E-2</v>
      </c>
    </row>
    <row r="11" spans="1:5" x14ac:dyDescent="0.35">
      <c r="A11" s="78" t="s">
        <v>110</v>
      </c>
      <c r="B11" s="79">
        <v>3138</v>
      </c>
      <c r="C11" s="76">
        <v>3040</v>
      </c>
      <c r="D11" s="80">
        <f t="shared" si="0"/>
        <v>-5.4573913043478264E-2</v>
      </c>
      <c r="E11" s="80">
        <f t="shared" si="1"/>
        <v>5.0591622426733679E-2</v>
      </c>
    </row>
    <row r="12" spans="1:5" x14ac:dyDescent="0.35">
      <c r="A12" s="78" t="s">
        <v>111</v>
      </c>
      <c r="B12" s="79">
        <v>3168</v>
      </c>
      <c r="C12" s="76">
        <v>3589</v>
      </c>
      <c r="D12" s="80">
        <f t="shared" si="0"/>
        <v>-5.5095652173913046E-2</v>
      </c>
      <c r="E12" s="80">
        <f t="shared" si="1"/>
        <v>5.9728070029456307E-2</v>
      </c>
    </row>
    <row r="13" spans="1:5" x14ac:dyDescent="0.35">
      <c r="A13" s="78" t="s">
        <v>112</v>
      </c>
      <c r="B13" s="79">
        <v>3994</v>
      </c>
      <c r="C13" s="76">
        <v>4341</v>
      </c>
      <c r="D13" s="80">
        <f t="shared" si="0"/>
        <v>-6.9460869565217395E-2</v>
      </c>
      <c r="E13" s="80">
        <f t="shared" si="1"/>
        <v>7.2242839787648325E-2</v>
      </c>
    </row>
    <row r="14" spans="1:5" x14ac:dyDescent="0.35">
      <c r="A14" s="78" t="s">
        <v>113</v>
      </c>
      <c r="B14" s="79">
        <v>5046</v>
      </c>
      <c r="C14" s="76">
        <v>5350</v>
      </c>
      <c r="D14" s="80">
        <f t="shared" si="0"/>
        <v>-8.7756521739130441E-2</v>
      </c>
      <c r="E14" s="80">
        <f t="shared" si="1"/>
        <v>8.9034598678626703E-2</v>
      </c>
    </row>
    <row r="15" spans="1:5" x14ac:dyDescent="0.35">
      <c r="A15" s="78" t="s">
        <v>114</v>
      </c>
      <c r="B15" s="79">
        <v>5199</v>
      </c>
      <c r="C15" s="76">
        <v>5344</v>
      </c>
      <c r="D15" s="80">
        <f t="shared" si="0"/>
        <v>-9.0417391304347824E-2</v>
      </c>
      <c r="E15" s="80">
        <f t="shared" si="1"/>
        <v>8.8934746792258157E-2</v>
      </c>
    </row>
    <row r="16" spans="1:5" x14ac:dyDescent="0.35">
      <c r="A16" s="78" t="s">
        <v>115</v>
      </c>
      <c r="B16" s="79">
        <v>4863</v>
      </c>
      <c r="C16" s="76">
        <v>4942</v>
      </c>
      <c r="D16" s="80">
        <f t="shared" si="0"/>
        <v>-8.4573913043478263E-2</v>
      </c>
      <c r="E16" s="80">
        <f t="shared" si="1"/>
        <v>8.2244670405565073E-2</v>
      </c>
    </row>
    <row r="17" spans="1:5" x14ac:dyDescent="0.35">
      <c r="A17" s="78" t="s">
        <v>116</v>
      </c>
      <c r="B17" s="79">
        <v>4092</v>
      </c>
      <c r="C17" s="76">
        <v>4130</v>
      </c>
      <c r="D17" s="80">
        <f t="shared" si="0"/>
        <v>-7.1165217391304353E-2</v>
      </c>
      <c r="E17" s="80">
        <f t="shared" si="1"/>
        <v>6.8731381783687526E-2</v>
      </c>
    </row>
    <row r="18" spans="1:5" x14ac:dyDescent="0.35">
      <c r="A18" s="78" t="s">
        <v>117</v>
      </c>
      <c r="B18" s="79">
        <v>2934</v>
      </c>
      <c r="C18" s="76">
        <v>3047</v>
      </c>
      <c r="D18" s="80">
        <f t="shared" si="0"/>
        <v>-5.1026086956521742E-2</v>
      </c>
      <c r="E18" s="80">
        <f t="shared" si="1"/>
        <v>5.0708116294163656E-2</v>
      </c>
    </row>
    <row r="19" spans="1:5" x14ac:dyDescent="0.35">
      <c r="A19" s="78" t="s">
        <v>118</v>
      </c>
      <c r="B19" s="79">
        <v>2138</v>
      </c>
      <c r="C19" s="76">
        <v>2377</v>
      </c>
      <c r="D19" s="80">
        <f t="shared" si="0"/>
        <v>-3.7182608695652174E-2</v>
      </c>
      <c r="E19" s="80">
        <f t="shared" si="1"/>
        <v>3.9557988983008538E-2</v>
      </c>
    </row>
    <row r="20" spans="1:5" x14ac:dyDescent="0.35">
      <c r="A20" s="78" t="s">
        <v>119</v>
      </c>
      <c r="B20" s="79">
        <v>1709</v>
      </c>
      <c r="C20" s="76">
        <v>2075</v>
      </c>
      <c r="D20" s="80">
        <f t="shared" si="0"/>
        <v>-2.9721739130434782E-2</v>
      </c>
      <c r="E20" s="80">
        <f t="shared" si="1"/>
        <v>3.453211070245802E-2</v>
      </c>
    </row>
    <row r="21" spans="1:5" x14ac:dyDescent="0.35">
      <c r="A21" s="78" t="s">
        <v>120</v>
      </c>
      <c r="B21" s="79">
        <v>1128</v>
      </c>
      <c r="C21" s="76">
        <v>1492</v>
      </c>
      <c r="D21" s="80">
        <f t="shared" si="0"/>
        <v>-1.9617391304347826E-2</v>
      </c>
      <c r="E21" s="80">
        <f t="shared" si="1"/>
        <v>2.4829835743646923E-2</v>
      </c>
    </row>
    <row r="22" spans="1:5" x14ac:dyDescent="0.35">
      <c r="A22" s="78" t="s">
        <v>121</v>
      </c>
      <c r="B22" s="79">
        <v>727</v>
      </c>
      <c r="C22" s="76">
        <v>1294</v>
      </c>
      <c r="D22" s="80">
        <f t="shared" si="0"/>
        <v>-1.2643478260869565E-2</v>
      </c>
      <c r="E22" s="80">
        <f t="shared" si="1"/>
        <v>2.1534723493484665E-2</v>
      </c>
    </row>
    <row r="23" spans="1:5" x14ac:dyDescent="0.35">
      <c r="A23" s="78" t="s">
        <v>122</v>
      </c>
      <c r="B23" s="79">
        <v>371</v>
      </c>
      <c r="C23" s="76">
        <v>886</v>
      </c>
      <c r="D23" s="80">
        <f t="shared" si="0"/>
        <v>-6.4521739130434779E-3</v>
      </c>
      <c r="E23" s="80">
        <f t="shared" si="1"/>
        <v>1.4744795220423039E-2</v>
      </c>
    </row>
    <row r="24" spans="1:5" x14ac:dyDescent="0.35">
      <c r="A24" s="78" t="s">
        <v>123</v>
      </c>
      <c r="B24" s="79">
        <v>99</v>
      </c>
      <c r="C24" s="76">
        <v>372</v>
      </c>
      <c r="D24" s="80">
        <f t="shared" si="0"/>
        <v>-1.7217391304347827E-3</v>
      </c>
      <c r="E24" s="80">
        <f t="shared" si="1"/>
        <v>6.1908169548503056E-3</v>
      </c>
    </row>
    <row r="25" spans="1:5" x14ac:dyDescent="0.35">
      <c r="A25" s="81" t="s">
        <v>28</v>
      </c>
      <c r="B25" s="79">
        <v>57500</v>
      </c>
      <c r="C25" s="76">
        <v>60089</v>
      </c>
      <c r="D25" s="82">
        <f t="shared" ref="D25:E25" si="2">SUM(D5:D24)</f>
        <v>-0.99999999999999978</v>
      </c>
      <c r="E25" s="82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25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3" t="s">
        <v>124</v>
      </c>
      <c r="B1" s="84">
        <v>2022</v>
      </c>
      <c r="C1" s="84">
        <v>2023</v>
      </c>
    </row>
    <row r="2" spans="1:3" ht="28.5" thickBot="1" x14ac:dyDescent="0.4">
      <c r="A2" s="15" t="s">
        <v>125</v>
      </c>
      <c r="B2" s="65">
        <v>1</v>
      </c>
      <c r="C2" s="65">
        <v>1</v>
      </c>
    </row>
    <row r="3" spans="1:3" ht="28.5" thickBot="1" x14ac:dyDescent="0.4">
      <c r="A3" s="15" t="s">
        <v>126</v>
      </c>
      <c r="B3" s="65">
        <v>1</v>
      </c>
      <c r="C3" s="65">
        <v>1</v>
      </c>
    </row>
    <row r="4" spans="1:3" ht="28.5" thickBot="1" x14ac:dyDescent="0.4">
      <c r="A4" s="15" t="s">
        <v>127</v>
      </c>
      <c r="B4" s="65">
        <v>1</v>
      </c>
      <c r="C4" s="65">
        <v>1</v>
      </c>
    </row>
    <row r="5" spans="1:3" ht="28.5" thickBot="1" x14ac:dyDescent="0.4">
      <c r="A5" s="15" t="s">
        <v>128</v>
      </c>
      <c r="B5" s="65">
        <v>1</v>
      </c>
      <c r="C5" s="65">
        <v>1</v>
      </c>
    </row>
    <row r="6" spans="1:3" ht="15" thickBot="1" x14ac:dyDescent="0.4">
      <c r="A6" s="85" t="s">
        <v>129</v>
      </c>
      <c r="B6" s="85"/>
      <c r="C6" s="85"/>
    </row>
    <row r="7" spans="1:3" ht="15" thickBot="1" x14ac:dyDescent="0.4">
      <c r="A7" s="15" t="s">
        <v>130</v>
      </c>
      <c r="B7" s="65">
        <v>118</v>
      </c>
      <c r="C7" s="65">
        <v>118</v>
      </c>
    </row>
    <row r="8" spans="1:3" ht="15" thickBot="1" x14ac:dyDescent="0.4">
      <c r="A8" s="85" t="s">
        <v>131</v>
      </c>
      <c r="B8" s="85"/>
      <c r="C8" s="85"/>
    </row>
    <row r="9" spans="1:3" ht="28.5" thickBot="1" x14ac:dyDescent="0.4">
      <c r="A9" s="15" t="s">
        <v>132</v>
      </c>
      <c r="B9" s="65">
        <v>137</v>
      </c>
      <c r="C9" s="65">
        <v>136</v>
      </c>
    </row>
    <row r="10" spans="1:3" ht="15" thickBot="1" x14ac:dyDescent="0.4">
      <c r="A10" s="15" t="s">
        <v>133</v>
      </c>
      <c r="B10" s="65">
        <v>7</v>
      </c>
      <c r="C10" s="65">
        <v>7</v>
      </c>
    </row>
    <row r="11" spans="1:3" ht="28.5" thickBot="1" x14ac:dyDescent="0.4">
      <c r="A11" s="15" t="s">
        <v>134</v>
      </c>
      <c r="B11" s="65">
        <v>3</v>
      </c>
      <c r="C11" s="65">
        <v>3</v>
      </c>
    </row>
    <row r="12" spans="1:3" ht="42.5" thickBot="1" x14ac:dyDescent="0.4">
      <c r="A12" s="15" t="s">
        <v>135</v>
      </c>
      <c r="B12" s="65">
        <v>33</v>
      </c>
      <c r="C12" s="65">
        <v>35</v>
      </c>
    </row>
    <row r="13" spans="1:3" ht="56.5" thickBot="1" x14ac:dyDescent="0.4">
      <c r="A13" s="15" t="s">
        <v>136</v>
      </c>
      <c r="B13" s="65">
        <v>86</v>
      </c>
      <c r="C13" s="65">
        <v>88</v>
      </c>
    </row>
    <row r="14" spans="1:3" ht="84.5" thickBot="1" x14ac:dyDescent="0.4">
      <c r="A14" s="15" t="s">
        <v>137</v>
      </c>
      <c r="B14" s="65">
        <v>2</v>
      </c>
      <c r="C14" s="65">
        <v>2</v>
      </c>
    </row>
    <row r="15" spans="1:3" ht="70.5" thickBot="1" x14ac:dyDescent="0.4">
      <c r="A15" s="15" t="s">
        <v>138</v>
      </c>
      <c r="B15" s="65">
        <v>5</v>
      </c>
      <c r="C15" s="65">
        <v>5</v>
      </c>
    </row>
    <row r="16" spans="1:3" ht="15" thickBot="1" x14ac:dyDescent="0.4">
      <c r="A16" s="85" t="s">
        <v>139</v>
      </c>
      <c r="B16" s="85"/>
      <c r="C16" s="85"/>
    </row>
    <row r="17" spans="1:3" ht="84.5" thickBot="1" x14ac:dyDescent="0.4">
      <c r="A17" s="15" t="s">
        <v>140</v>
      </c>
      <c r="B17" s="65">
        <v>5</v>
      </c>
      <c r="C17" s="65">
        <v>5</v>
      </c>
    </row>
    <row r="18" spans="1:3" ht="84.5" thickBot="1" x14ac:dyDescent="0.4">
      <c r="A18" s="15" t="s">
        <v>141</v>
      </c>
      <c r="B18" s="65">
        <v>8</v>
      </c>
      <c r="C18" s="65">
        <v>8</v>
      </c>
    </row>
    <row r="19" spans="1:3" ht="42.5" thickBot="1" x14ac:dyDescent="0.4">
      <c r="A19" s="15" t="s">
        <v>142</v>
      </c>
      <c r="B19" s="65">
        <v>11</v>
      </c>
      <c r="C19" s="65">
        <v>15</v>
      </c>
    </row>
    <row r="20" spans="1:3" ht="42.5" thickBot="1" x14ac:dyDescent="0.4">
      <c r="A20" s="15" t="s">
        <v>143</v>
      </c>
      <c r="B20" s="65">
        <v>43</v>
      </c>
      <c r="C20" s="65">
        <v>38</v>
      </c>
    </row>
    <row r="21" spans="1:3" ht="28.5" thickBot="1" x14ac:dyDescent="0.4">
      <c r="A21" s="15" t="s">
        <v>144</v>
      </c>
      <c r="B21" s="65">
        <v>32</v>
      </c>
      <c r="C21" s="65">
        <v>36</v>
      </c>
    </row>
    <row r="22" spans="1:3" ht="28.5" thickBot="1" x14ac:dyDescent="0.4">
      <c r="A22" s="15" t="s">
        <v>145</v>
      </c>
      <c r="B22" s="65">
        <v>11</v>
      </c>
      <c r="C22" s="65">
        <v>10</v>
      </c>
    </row>
    <row r="23" spans="1:3" ht="42.5" thickBot="1" x14ac:dyDescent="0.4">
      <c r="A23" s="15" t="s">
        <v>146</v>
      </c>
      <c r="B23" s="65">
        <v>39</v>
      </c>
      <c r="C23" s="65">
        <v>32</v>
      </c>
    </row>
    <row r="24" spans="1:3" ht="15.5" thickBot="1" x14ac:dyDescent="0.4">
      <c r="A24" s="51" t="s">
        <v>28</v>
      </c>
      <c r="B24" s="52">
        <v>544</v>
      </c>
      <c r="C24" s="69">
        <v>542</v>
      </c>
    </row>
    <row r="25" spans="1:3" ht="15" x14ac:dyDescent="0.4">
      <c r="A25" s="24" t="s">
        <v>147</v>
      </c>
      <c r="B25"/>
      <c r="C25"/>
    </row>
  </sheetData>
  <mergeCells count="3">
    <mergeCell ref="A6:C6"/>
    <mergeCell ref="A8:C8"/>
    <mergeCell ref="A16:C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sqref="A1:C2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59" t="s">
        <v>148</v>
      </c>
      <c r="B1" s="86">
        <v>2022</v>
      </c>
      <c r="C1" s="86">
        <v>2023</v>
      </c>
    </row>
    <row r="2" spans="1:3" ht="26.5" thickBot="1" x14ac:dyDescent="0.4">
      <c r="A2" s="87" t="s">
        <v>149</v>
      </c>
      <c r="B2" s="88">
        <v>92</v>
      </c>
      <c r="C2" s="65">
        <v>92</v>
      </c>
    </row>
    <row r="3" spans="1:3" ht="26.5" thickBot="1" x14ac:dyDescent="0.4">
      <c r="A3" s="87" t="s">
        <v>150</v>
      </c>
      <c r="B3" s="88">
        <v>73</v>
      </c>
      <c r="C3" s="65">
        <v>76</v>
      </c>
    </row>
    <row r="4" spans="1:3" ht="28.5" thickBot="1" x14ac:dyDescent="0.4">
      <c r="A4" s="89" t="s">
        <v>151</v>
      </c>
      <c r="B4" s="90"/>
      <c r="C4" s="90"/>
    </row>
    <row r="5" spans="1:3" ht="25.5" thickBot="1" x14ac:dyDescent="0.4">
      <c r="A5" s="87" t="s">
        <v>152</v>
      </c>
      <c r="B5" s="88">
        <v>6</v>
      </c>
      <c r="C5" s="65">
        <v>6</v>
      </c>
    </row>
    <row r="6" spans="1:3" ht="38" thickBot="1" x14ac:dyDescent="0.4">
      <c r="A6" s="91" t="s">
        <v>153</v>
      </c>
      <c r="B6" s="90"/>
      <c r="C6" s="90"/>
    </row>
    <row r="7" spans="1:3" ht="15" thickBot="1" x14ac:dyDescent="0.4">
      <c r="A7" s="87" t="s">
        <v>154</v>
      </c>
      <c r="B7" s="88">
        <v>2</v>
      </c>
      <c r="C7" s="65">
        <v>2</v>
      </c>
    </row>
    <row r="8" spans="1:3" ht="25.5" thickBot="1" x14ac:dyDescent="0.4">
      <c r="A8" s="87" t="s">
        <v>155</v>
      </c>
      <c r="B8" s="88">
        <v>35</v>
      </c>
      <c r="C8" s="65">
        <v>35</v>
      </c>
    </row>
    <row r="9" spans="1:3" ht="50.5" thickBot="1" x14ac:dyDescent="0.4">
      <c r="A9" s="87" t="s">
        <v>156</v>
      </c>
      <c r="B9" s="88">
        <v>16</v>
      </c>
      <c r="C9" s="65">
        <v>16</v>
      </c>
    </row>
    <row r="10" spans="1:3" ht="38" thickBot="1" x14ac:dyDescent="0.4">
      <c r="A10" s="91" t="s">
        <v>157</v>
      </c>
      <c r="B10" s="90"/>
      <c r="C10" s="90"/>
    </row>
    <row r="11" spans="1:3" ht="15" thickBot="1" x14ac:dyDescent="0.4">
      <c r="A11" s="87" t="s">
        <v>158</v>
      </c>
      <c r="B11" s="88">
        <v>8</v>
      </c>
      <c r="C11" s="65">
        <v>8</v>
      </c>
    </row>
    <row r="12" spans="1:3" ht="15" thickBot="1" x14ac:dyDescent="0.4">
      <c r="A12" s="87" t="s">
        <v>159</v>
      </c>
      <c r="B12" s="88">
        <v>8</v>
      </c>
      <c r="C12" s="65">
        <v>8</v>
      </c>
    </row>
    <row r="13" spans="1:3" ht="38" thickBot="1" x14ac:dyDescent="0.4">
      <c r="A13" s="91" t="s">
        <v>160</v>
      </c>
      <c r="B13" s="90"/>
      <c r="C13" s="90"/>
    </row>
    <row r="14" spans="1:3" ht="15" thickBot="1" x14ac:dyDescent="0.4">
      <c r="A14" s="87" t="s">
        <v>161</v>
      </c>
      <c r="B14" s="88">
        <v>1</v>
      </c>
      <c r="C14" s="65">
        <v>1</v>
      </c>
    </row>
    <row r="15" spans="1:3" ht="15" thickBot="1" x14ac:dyDescent="0.4">
      <c r="A15" s="87" t="s">
        <v>162</v>
      </c>
      <c r="B15" s="88">
        <v>1</v>
      </c>
      <c r="C15" s="65">
        <v>1</v>
      </c>
    </row>
    <row r="16" spans="1:3" ht="15" thickBot="1" x14ac:dyDescent="0.4">
      <c r="A16" s="87" t="s">
        <v>163</v>
      </c>
      <c r="B16" s="88">
        <v>1</v>
      </c>
      <c r="C16" s="65">
        <v>1</v>
      </c>
    </row>
    <row r="17" spans="1:3" ht="50.5" thickBot="1" x14ac:dyDescent="0.4">
      <c r="A17" s="87" t="s">
        <v>164</v>
      </c>
      <c r="B17" s="88">
        <v>3</v>
      </c>
      <c r="C17" s="65">
        <v>3</v>
      </c>
    </row>
    <row r="18" spans="1:3" ht="38" thickBot="1" x14ac:dyDescent="0.4">
      <c r="A18" s="87" t="s">
        <v>165</v>
      </c>
      <c r="B18" s="88">
        <v>9</v>
      </c>
      <c r="C18" s="65">
        <v>9</v>
      </c>
    </row>
    <row r="19" spans="1:3" ht="38" thickBot="1" x14ac:dyDescent="0.4">
      <c r="A19" s="87" t="s">
        <v>166</v>
      </c>
      <c r="B19" s="88">
        <v>2</v>
      </c>
      <c r="C19" s="65">
        <v>2</v>
      </c>
    </row>
    <row r="20" spans="1:3" ht="15" thickBot="1" x14ac:dyDescent="0.4">
      <c r="A20" s="87" t="s">
        <v>167</v>
      </c>
      <c r="B20" s="88">
        <v>1</v>
      </c>
      <c r="C20" s="65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sqref="A1:C10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92" t="s">
        <v>168</v>
      </c>
      <c r="B1" s="93">
        <v>2022</v>
      </c>
      <c r="C1" s="93">
        <v>2023</v>
      </c>
    </row>
    <row r="2" spans="1:3" ht="38" thickBot="1" x14ac:dyDescent="0.4">
      <c r="A2" s="87" t="s">
        <v>169</v>
      </c>
      <c r="B2" s="65">
        <v>2</v>
      </c>
      <c r="C2" s="65">
        <v>2</v>
      </c>
    </row>
    <row r="3" spans="1:3" ht="25.5" thickBot="1" x14ac:dyDescent="0.4">
      <c r="A3" s="87" t="s">
        <v>170</v>
      </c>
      <c r="B3" s="65">
        <v>2</v>
      </c>
      <c r="C3" s="65">
        <v>2</v>
      </c>
    </row>
    <row r="4" spans="1:3" ht="25.5" thickBot="1" x14ac:dyDescent="0.4">
      <c r="A4" s="87" t="s">
        <v>171</v>
      </c>
      <c r="B4" s="65">
        <v>1</v>
      </c>
      <c r="C4" s="65">
        <v>1</v>
      </c>
    </row>
    <row r="5" spans="1:3" ht="38" thickBot="1" x14ac:dyDescent="0.4">
      <c r="A5" s="87" t="s">
        <v>172</v>
      </c>
      <c r="B5" s="65">
        <v>2</v>
      </c>
      <c r="C5" s="65">
        <v>2</v>
      </c>
    </row>
    <row r="6" spans="1:3" ht="25.5" thickBot="1" x14ac:dyDescent="0.4">
      <c r="A6" s="87" t="s">
        <v>173</v>
      </c>
      <c r="B6" s="65">
        <v>2</v>
      </c>
      <c r="C6" s="65">
        <v>2</v>
      </c>
    </row>
    <row r="7" spans="1:3" ht="38" thickBot="1" x14ac:dyDescent="0.4">
      <c r="A7" s="87" t="s">
        <v>174</v>
      </c>
      <c r="B7" s="65">
        <v>4</v>
      </c>
      <c r="C7" s="65">
        <v>4</v>
      </c>
    </row>
    <row r="8" spans="1:3" ht="38" thickBot="1" x14ac:dyDescent="0.4">
      <c r="A8" s="87" t="s">
        <v>175</v>
      </c>
      <c r="B8" s="65">
        <v>4</v>
      </c>
      <c r="C8" s="65">
        <v>4</v>
      </c>
    </row>
    <row r="9" spans="1:3" ht="38" thickBot="1" x14ac:dyDescent="0.4">
      <c r="A9" s="87" t="s">
        <v>176</v>
      </c>
      <c r="B9" s="65">
        <v>1</v>
      </c>
      <c r="C9" s="65">
        <v>1</v>
      </c>
    </row>
    <row r="10" spans="1:3" ht="15" x14ac:dyDescent="0.4">
      <c r="A10" s="24" t="s">
        <v>177</v>
      </c>
      <c r="B10"/>
      <c r="C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Otros Equipos</vt:lpstr>
      <vt:lpstr>'2023 en Cifras'!_Toc74228244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2024-10-03T17:48:30Z</dcterms:modified>
  <cp:category/>
  <cp:contentStatus/>
</cp:coreProperties>
</file>