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4400497G\Documents\OneDrive - Madrid Digital\Memorias\hospitales\Modelo para 2022\Hospitales\HU Henares\Datos Abiertos Memoria 2022 H Henares\"/>
    </mc:Choice>
  </mc:AlternateContent>
  <bookViews>
    <workbookView xWindow="0" yWindow="0" windowWidth="13245" windowHeight="6930" firstSheet="12" activeTab="12"/>
  </bookViews>
  <sheets>
    <sheet name="Portada 3" sheetId="1" r:id="rId1"/>
    <sheet name="Actividad Asistencial" sheetId="2" r:id="rId2"/>
    <sheet name="Actividad Quirúrgica" sheetId="3" r:id="rId3"/>
    <sheet name="Consultas No Presenciales" sheetId="4" r:id="rId4"/>
    <sheet name="Donaciones.Trasplantes" sheetId="5" r:id="rId5"/>
    <sheet name="Técnicas" sheetId="6" r:id="rId6"/>
    <sheet name="Otros Procedimientos" sheetId="7" r:id="rId7"/>
    <sheet name="Consultas Externas" sheetId="8" r:id="rId8"/>
    <sheet name="Consultas Libre Elección" sheetId="9" r:id="rId9"/>
    <sheet name="GDR Médicos" sheetId="10" r:id="rId10"/>
    <sheet name="GRD Quirúrgicos" sheetId="11" r:id="rId11"/>
    <sheet name="GRD Mayor Consumo" sheetId="12" r:id="rId12"/>
    <sheet name="Cuidados" sheetId="18" r:id="rId13"/>
    <sheet name="Mantenimiento" sheetId="17" r:id="rId14"/>
    <sheet name="Alimentación" sheetId="13" r:id="rId15"/>
    <sheet name="Gestión Ambiental" sheetId="19" r:id="rId16"/>
    <sheet name="Residuos" sheetId="16" r:id="rId17"/>
  </sheets>
  <definedNames>
    <definedName name="_Toc106893899" localSheetId="1">'Actividad Asistencial'!#REF!</definedName>
    <definedName name="_Toc106893902" localSheetId="4">Donaciones.Trasplantes!#REF!</definedName>
    <definedName name="_Toc106893905" localSheetId="8">'Consultas Libre Elección'!#REF!</definedName>
    <definedName name="_Toc318202532" localSheetId="2">'Actividad Quirúrgica'!#REF!</definedName>
    <definedName name="_Toc318202539" localSheetId="9">'GDR Médicos'!#REF!</definedName>
    <definedName name="_Toc74228253" localSheetId="1">'Actividad Asistencial'!#REF!</definedName>
    <definedName name="_Toc74228255" localSheetId="3">'Consultas No Presenciales'!#REF!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8" l="1"/>
  <c r="C31" i="8"/>
  <c r="B31" i="8"/>
</calcChain>
</file>

<file path=xl/sharedStrings.xml><?xml version="1.0" encoding="utf-8"?>
<sst xmlns="http://schemas.openxmlformats.org/spreadsheetml/2006/main" count="290" uniqueCount="223">
  <si>
    <t>3. Respuesta Integrada a las Necesidades Asistenciales</t>
  </si>
  <si>
    <t>MEMORIA 2022</t>
  </si>
  <si>
    <t>Hospital Universitario del Henares</t>
  </si>
  <si>
    <t>HOSPITALIZACIÓN</t>
  </si>
  <si>
    <r>
      <t>Altas totales</t>
    </r>
    <r>
      <rPr>
        <vertAlign val="superscript"/>
        <sz val="8"/>
        <color rgb="FF7F7F7F"/>
        <rFont val="Montserrat Medium"/>
      </rPr>
      <t>1</t>
    </r>
  </si>
  <si>
    <r>
      <t xml:space="preserve">Estancia Media* </t>
    </r>
    <r>
      <rPr>
        <vertAlign val="superscript"/>
        <sz val="8"/>
        <color rgb="FF7F7F7F"/>
        <rFont val="Montserrat Medium"/>
      </rPr>
      <t>1</t>
    </r>
  </si>
  <si>
    <r>
      <t>Peso Medio</t>
    </r>
    <r>
      <rPr>
        <vertAlign val="superscript"/>
        <sz val="8"/>
        <color rgb="FF7F7F7F"/>
        <rFont val="Montserrat Medium"/>
      </rPr>
      <t>1</t>
    </r>
  </si>
  <si>
    <t>Ingresos totales</t>
  </si>
  <si>
    <t>Ingresos Urgentes</t>
  </si>
  <si>
    <t>Ingresos Programados</t>
  </si>
  <si>
    <t>URGENCIAS</t>
  </si>
  <si>
    <t>Urgencias Totales</t>
  </si>
  <si>
    <t>% Urgencias ingresadas</t>
  </si>
  <si>
    <t>SESIONES HOSPITAL DE DÍA</t>
  </si>
  <si>
    <t>Oncológico</t>
  </si>
  <si>
    <t>Geriátrico</t>
  </si>
  <si>
    <t>Otros Médicos</t>
  </si>
  <si>
    <t>Quirúrgico</t>
  </si>
  <si>
    <t>DIÁLISIS (pacientes/mes)</t>
  </si>
  <si>
    <t>Hemodiálisis en el hospital</t>
  </si>
  <si>
    <t>Hemodiálisis en centros concertados</t>
  </si>
  <si>
    <t>Hemodiálisis domiciliaria</t>
  </si>
  <si>
    <t>Pacientes CAPD</t>
  </si>
  <si>
    <t>HOSPITALIZACIÓN A DOMICILIO</t>
  </si>
  <si>
    <t>Número de ingresos</t>
  </si>
  <si>
    <t>-</t>
  </si>
  <si>
    <t>Estancia Media</t>
  </si>
  <si>
    <t>Altas</t>
  </si>
  <si>
    <t>ACTIVIDAD OBSTÉTRICA</t>
  </si>
  <si>
    <t>Total Partos</t>
  </si>
  <si>
    <t>% Cesáreas</t>
  </si>
  <si>
    <t>ACTIVIDAD QUIRÚRGICA</t>
  </si>
  <si>
    <t>Intervenciones quirúrgicas programadas con hospitalización</t>
  </si>
  <si>
    <t>Intervenciones quirúrgicas urgentes con hospitalización</t>
  </si>
  <si>
    <t>Intervenciones quirúrgicas programadas ambulatorias</t>
  </si>
  <si>
    <t>Intervenciones quirúrgicas urgentes ambulatorias</t>
  </si>
  <si>
    <t>Procedimientos quirúrgicos fuera de quirófano</t>
  </si>
  <si>
    <t>eConsultas</t>
  </si>
  <si>
    <t>Telefónicas</t>
  </si>
  <si>
    <t>Telemedicina</t>
  </si>
  <si>
    <t>CONSULTAS PRIMERAS</t>
  </si>
  <si>
    <t>CONSULTAS SUCESIVAS</t>
  </si>
  <si>
    <t xml:space="preserve">Total consultas </t>
  </si>
  <si>
    <t>no presenciales</t>
  </si>
  <si>
    <t>TRASPLANTES</t>
  </si>
  <si>
    <t>Trasplantes de Tejido Osteotendinoso</t>
  </si>
  <si>
    <t>TÉCNICA</t>
  </si>
  <si>
    <t>REALIZADAS</t>
  </si>
  <si>
    <t>PROPIO CENTRO</t>
  </si>
  <si>
    <t>Nº de Pruebas de laboratorio</t>
  </si>
  <si>
    <t>Radiología convencional</t>
  </si>
  <si>
    <t>Ecografías (Servicio Rx.)</t>
  </si>
  <si>
    <t>Ecografía doppler</t>
  </si>
  <si>
    <t>Citologías de anatomía patológica</t>
  </si>
  <si>
    <t>Endoscopias digestivo</t>
  </si>
  <si>
    <t>Broncoscopias</t>
  </si>
  <si>
    <t>Mamografías</t>
  </si>
  <si>
    <t>TC</t>
  </si>
  <si>
    <t>RM</t>
  </si>
  <si>
    <t>OTROS PROCEDIMIENTOS</t>
  </si>
  <si>
    <t>Revisión Marcapasos sin sustitución de generador</t>
  </si>
  <si>
    <t>ESPECIALIDAD</t>
  </si>
  <si>
    <t>Primeras Consultas</t>
  </si>
  <si>
    <t>Consultas Sucesivas</t>
  </si>
  <si>
    <t>% Primeras Consultas solicitadas por AP</t>
  </si>
  <si>
    <t>Total</t>
  </si>
  <si>
    <t>Índice Suc/Prim</t>
  </si>
  <si>
    <t>Admisión y Documentación Clínica</t>
  </si>
  <si>
    <t>Alergología</t>
  </si>
  <si>
    <t>Anestesia y Reanimación</t>
  </si>
  <si>
    <t>Cardiología</t>
  </si>
  <si>
    <t>Cirugía General y de Aparato Digestivo</t>
  </si>
  <si>
    <t>Dermatología</t>
  </si>
  <si>
    <t>Aparato Digestivo</t>
  </si>
  <si>
    <t>Endocrinología y Nutrición</t>
  </si>
  <si>
    <t>Ginecología</t>
  </si>
  <si>
    <t>Geriatría</t>
  </si>
  <si>
    <t>Hematología y Hemoterapia</t>
  </si>
  <si>
    <t>Medicina Interna</t>
  </si>
  <si>
    <t>Medicina Preventiva y Salud Pública</t>
  </si>
  <si>
    <t>Nefrología</t>
  </si>
  <si>
    <t>Neumología</t>
  </si>
  <si>
    <t>Neurología</t>
  </si>
  <si>
    <t>Obstetricia</t>
  </si>
  <si>
    <t>Oftalmología</t>
  </si>
  <si>
    <t>Oncología Médica</t>
  </si>
  <si>
    <t>Otorrinolaringología</t>
  </si>
  <si>
    <t>Pediatría</t>
  </si>
  <si>
    <t>Psiquiatría</t>
  </si>
  <si>
    <t>Radiología</t>
  </si>
  <si>
    <t>Rehabilitación</t>
  </si>
  <si>
    <t>Reumatología</t>
  </si>
  <si>
    <t>Salud Laboral</t>
  </si>
  <si>
    <t>Traumatología</t>
  </si>
  <si>
    <t>Unidad del Dolor</t>
  </si>
  <si>
    <t>Urología</t>
  </si>
  <si>
    <t>TOTAL</t>
  </si>
  <si>
    <t>Número citas ENTRANTES Libre Elección</t>
  </si>
  <si>
    <t>Número citas SALIENTES Libre Elección</t>
  </si>
  <si>
    <t>Cirugía General y del Ap. Digestivo</t>
  </si>
  <si>
    <t>Endocrinología</t>
  </si>
  <si>
    <t>Medicina interna</t>
  </si>
  <si>
    <t>Pediatría AE</t>
  </si>
  <si>
    <t>Rehabilitación Adulto</t>
  </si>
  <si>
    <t>GRD</t>
  </si>
  <si>
    <t>DESCRIPCIÓN</t>
  </si>
  <si>
    <t>Episodios</t>
  </si>
  <si>
    <t>%</t>
  </si>
  <si>
    <t>Peso Medio</t>
  </si>
  <si>
    <t>INFECCIONES E INFLAMACIONES PULMONARES MAYORES</t>
  </si>
  <si>
    <t>INSUFICIENCIA CARDIACA</t>
  </si>
  <si>
    <t>ENFERMEDAD PULMONAR OBSTRUCTIVA CRÓNICA</t>
  </si>
  <si>
    <t>PARTO</t>
  </si>
  <si>
    <t>INFECCIONES DE RIÑÓN Y TRACTO URINARIO</t>
  </si>
  <si>
    <t>OTRA NEUMONÍA</t>
  </si>
  <si>
    <t>OTROS DIAGNÓSTICOS MENORES, SIGNOS Y SÍNTOMAS DE APARATO RESPIRATORIO</t>
  </si>
  <si>
    <t>SEPTICEMIA E INFECCIONES DISEMINADAS</t>
  </si>
  <si>
    <t>TRASTORNOS DEL TRACTO Y VESÍCULA BILIAR</t>
  </si>
  <si>
    <t>OTRAS GASTROENTERITIS, NÁUSEAS Y VÓMITOS</t>
  </si>
  <si>
    <t>TRASTORNOS DE PÁNCREAS EXCEPTO NEOPLASIA MALIGNA</t>
  </si>
  <si>
    <t>INFECCIONES DE VÍAS RESPIRATORIAS SUPERIORES</t>
  </si>
  <si>
    <t>BRONQUITIS AGUDA Y SÍNTOMAS RELACIONADOS</t>
  </si>
  <si>
    <t>OTROS DIAGNÓSTICOS DEL APARATO DIGESTIVO</t>
  </si>
  <si>
    <t>BRONQUIOLITIS Y NEUMONÍA POR VIRUS SINCITIAL RESPIRATORIO</t>
  </si>
  <si>
    <t>OTRAS ENFERMEDADES RESPIRATORIAS EXCEPTO SIGNOS, SÍNTOMAS Y DIAG. MENORES</t>
  </si>
  <si>
    <t>ACVA Y OCLUSIONES PRECEREBRALES CON INFARTO</t>
  </si>
  <si>
    <t>FALLO RESPIRATORIO</t>
  </si>
  <si>
    <t>ASMA</t>
  </si>
  <si>
    <t>MALFUNCIONAMIENTO, REACCIÓN O COMPLICACIÓN DE DISPOSITIVO QUIRÚRGICO GENITOURINARIO</t>
  </si>
  <si>
    <t>OTRA ANEMIA Y TRASTORNOS HEMATOLÓGICOS Y DE ÓRGANOS HEMATOPOYÉTICOS</t>
  </si>
  <si>
    <t>ARRITMIAS CARDIACAS Y TRASTORNOS DE LA CONDUCCIÓN</t>
  </si>
  <si>
    <t>TRASTORNOS DEPRESIVOS MAYORES Y OTROS/PSICOSIS NO ESPECIFICADA</t>
  </si>
  <si>
    <t>NEOPLASIA MALIGNA DE SISTEMA HEPATOBILIAR O DE PÁNCREAS</t>
  </si>
  <si>
    <t>NEOPLASIAS RESPIRATORIAS</t>
  </si>
  <si>
    <t>TOTAL GRDs MÉDICOS</t>
  </si>
  <si>
    <t>PROCEDIMIENTOS SOBRE HOMBRO, CODO Y ANTEBRAZO EXC. SUSTITUCIÓN DE ARTICULACIÓN</t>
  </si>
  <si>
    <t>PROCEDIMIENTOS URETRALES Y TRANSURETRALES</t>
  </si>
  <si>
    <t>COLECISTECTOMÍA</t>
  </si>
  <si>
    <t>SUSTITUCIÓN ARTICULACIÓN RODILLA</t>
  </si>
  <si>
    <t>SUSTITUCIÓN ARTICULACIÓN CADERA</t>
  </si>
  <si>
    <t>CESÁREA</t>
  </si>
  <si>
    <t>REPARACIÓN DE FRACTURA DE CADERA Y FÉMUR</t>
  </si>
  <si>
    <t>PROCEDIMIENTOS SOBRE RIÑÓN Y TRACTO URINARIO POR PROCESOS NO MALIGNOS</t>
  </si>
  <si>
    <t>PROCEDIMIENTOS SOBRE HERNIA EXCEPTO INGUINAL, FEMORAL Y UMBILICAL</t>
  </si>
  <si>
    <t>PROCEDIMIENTO MODERADAMENTE EXTENSIVO NO RELACIONADO CON DIAG. PRINCIPAL</t>
  </si>
  <si>
    <t>PROCEDIMIENTOS SOBRE RODILLA Y PARTE INFERIOR DE LA PIERNA EXCEPTO PIE</t>
  </si>
  <si>
    <t>IMPLANT. MARCAPASOS CARDIACO PERMANENTE SIN IAM, FALLO CARDIACO O SHOCK</t>
  </si>
  <si>
    <t>PROCEDIMIENTOS SOBRE HERNIA INGUINAL, FEMORAL Y UMBILICAL</t>
  </si>
  <si>
    <t>PROCEDIMIENTOS MAYORES SOBRE INTESTINO GRUESO</t>
  </si>
  <si>
    <t>PROCEDIMIENTOS SOBRE MANO Y MUÑECA</t>
  </si>
  <si>
    <t>APENDICECTOMÍA SIN DIAGNÓSTICO PRINCIPAL COMPLEJO</t>
  </si>
  <si>
    <t>OTROS PROCEDIMIENTOS SOBRE OÍDO, NARIZ, BOCA Y GARGANTA</t>
  </si>
  <si>
    <t>PROSTATECTOMÍA TRANSURETRAL</t>
  </si>
  <si>
    <t>PROCEDIMIENTOS DE FUSIÓN DORSAL Y LUMBAR EXCEPTO POR ESCOLIOSIS</t>
  </si>
  <si>
    <t>PROCEDIMIENTOS SOBRE ANO</t>
  </si>
  <si>
    <t>PROCEDIMIENTOS SOBRE TIROIDES, PARATIROIDES Y TRACTO TIROGLOSO</t>
  </si>
  <si>
    <t>PROCEDIMIENTOS MAYORES SOBRE INTESTINO DELGADO</t>
  </si>
  <si>
    <t>PROC. SOBRE ÚTERO Y ANEJOS POR NO MALIGNIDAD, EXCEPTO LEIOMIOMA</t>
  </si>
  <si>
    <t>PROC. SOBRE ÚTERO Y ANEJOS PARA LEIOMIOMA</t>
  </si>
  <si>
    <t>AMIGDALECTOMÍA Y ADENOIDECTOMÍA</t>
  </si>
  <si>
    <t>TOTAL GRDs QUIRÚRGICOS</t>
  </si>
  <si>
    <t>TOTAL GRDs</t>
  </si>
  <si>
    <t>INDICADORES OBJETIVOS DE CALIDAD</t>
  </si>
  <si>
    <t>Cumplimentación Informes de Cuidados de enfermería al Alta según normativa RD 1093/2010, de 3 septiembre</t>
  </si>
  <si>
    <t>Tiempo de espera desde la llegada a urgencias hasta “triaje”</t>
  </si>
  <si>
    <t>Porcentaje de pacientes ingresados con medición del dolor</t>
  </si>
  <si>
    <t>Porcentaje de pacientes con planes de cuidados durante el ingreso</t>
  </si>
  <si>
    <t>Porcentaje de pacientes ingresados con valoración del riesgo de padecer úlceras por presión (UPP), mediante escala validad de riesgo de UPP</t>
  </si>
  <si>
    <t>Porcentaje de pacientes con úlceras por presión categoría 1, desarrolladas durante el ingreso en pacientes con estancia hospitalaria superior a dos días</t>
  </si>
  <si>
    <t xml:space="preserve">Porcentaje de pacientes con úlceras por presión categoría 2, 3 y 4 desarrolladas durante el ingreso en pacientes con estancias superiores a dos días </t>
  </si>
  <si>
    <t>Porcentaje de pacientes ingresados con valoración de riesgo de caídas mediante escala validada de riesgo de caídas</t>
  </si>
  <si>
    <t>Incidencia de caídas en pacientes hospitalizados por cada 1000 días de estancias</t>
  </si>
  <si>
    <t>Valoraciones nutricionales al ingreso en pacientes &gt; de 70 años</t>
  </si>
  <si>
    <t>Porcentaje de pacientes incluidos en  Programa de Movilización Precoz</t>
  </si>
  <si>
    <t>INGESTA</t>
  </si>
  <si>
    <t>DIETA BASAL</t>
  </si>
  <si>
    <t>OTRAS DIETAS</t>
  </si>
  <si>
    <t>Desayunos</t>
  </si>
  <si>
    <t>Comida</t>
  </si>
  <si>
    <t>Merienda</t>
  </si>
  <si>
    <t>Cena</t>
  </si>
  <si>
    <t>Acciones preventivas</t>
  </si>
  <si>
    <t>Acciones correctivas</t>
  </si>
  <si>
    <t>Acciones conductivas</t>
  </si>
  <si>
    <t>ASPECTO AMBIENTAL</t>
  </si>
  <si>
    <t>FORMULACIÓN DEL INDICADOR</t>
  </si>
  <si>
    <t>NUMERADOR</t>
  </si>
  <si>
    <t>DENOMINADOR</t>
  </si>
  <si>
    <t>INDICADOR</t>
  </si>
  <si>
    <t>Generación de residuos no peligrosos</t>
  </si>
  <si>
    <t>kg/año/estancia</t>
  </si>
  <si>
    <t>Generación de residuos peligrosos</t>
  </si>
  <si>
    <t>Generación de residuos biosanitarios clase III</t>
  </si>
  <si>
    <t>Generación de residuos químicos clase V</t>
  </si>
  <si>
    <t>Generación de residuos citotóxicos clase VI</t>
  </si>
  <si>
    <t>Consumo de agua</t>
  </si>
  <si>
    <r>
      <t>m</t>
    </r>
    <r>
      <rPr>
        <vertAlign val="superscript"/>
        <sz val="8"/>
        <color rgb="FF7F7F7F"/>
        <rFont val="Montserrat Medium"/>
      </rPr>
      <t>3</t>
    </r>
    <r>
      <rPr>
        <sz val="8"/>
        <color rgb="FF7F7F7F"/>
        <rFont val="Montserrat Medium"/>
      </rPr>
      <t>/año/estancia</t>
    </r>
  </si>
  <si>
    <t>Consumo de electricidad</t>
  </si>
  <si>
    <r>
      <t>kWh/año/m</t>
    </r>
    <r>
      <rPr>
        <vertAlign val="superscript"/>
        <sz val="8"/>
        <color rgb="FF7F7F7F"/>
        <rFont val="Montserrat Medium"/>
      </rPr>
      <t>2</t>
    </r>
  </si>
  <si>
    <t>Consumo gas Natural</t>
  </si>
  <si>
    <t xml:space="preserve">Consumo de papel </t>
  </si>
  <si>
    <t>kg /año/estancia</t>
  </si>
  <si>
    <t>Residuos reciclados</t>
  </si>
  <si>
    <t>% de kg residuos reciclables o valorizables/kg de residuos no peligrosos</t>
  </si>
  <si>
    <t>Consumo energético total = consumo de electricidad + consumo de combustibles utilizados</t>
  </si>
  <si>
    <t>Residuo</t>
  </si>
  <si>
    <t>Kilos</t>
  </si>
  <si>
    <t>Basuras</t>
  </si>
  <si>
    <t>Cartón</t>
  </si>
  <si>
    <t>RBE</t>
  </si>
  <si>
    <t>Líquidos acuosos</t>
  </si>
  <si>
    <t>Disolventes</t>
  </si>
  <si>
    <t>Citostáticos</t>
  </si>
  <si>
    <t>Restos de medicamentos</t>
  </si>
  <si>
    <t>Plástico</t>
  </si>
  <si>
    <t>Envases contaminados</t>
  </si>
  <si>
    <t>Tóner</t>
  </si>
  <si>
    <t>Reactivos de laboratorio</t>
  </si>
  <si>
    <t>Vidrio</t>
  </si>
  <si>
    <t>Fluorescentes</t>
  </si>
  <si>
    <t>Restos anat. formol</t>
  </si>
  <si>
    <t>Pilas</t>
  </si>
  <si>
    <t>Aceites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</si>
</sst>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sz val="8"/>
      <color rgb="FF7F7F7F"/>
      <name val="Montserrat Medium"/>
    </font>
    <font>
      <b/>
      <sz val="10"/>
      <color rgb="FF7F7F7F"/>
      <name val="Montserrat ExtraBold"/>
    </font>
    <font>
      <sz val="10"/>
      <color rgb="FF7F7F7F"/>
      <name val="Montserrat ExtraBold"/>
    </font>
    <font>
      <vertAlign val="superscript"/>
      <sz val="8"/>
      <color rgb="FF7F7F7F"/>
      <name val="Montserrat Medium"/>
    </font>
    <font>
      <sz val="8"/>
      <color rgb="FF7F7F7F"/>
      <name val="Montserrat ExtraBold"/>
    </font>
    <font>
      <sz val="11"/>
      <color rgb="FF000080"/>
      <name val="Arial"/>
      <family val="2"/>
    </font>
    <font>
      <b/>
      <sz val="10"/>
      <color rgb="FF595959"/>
      <name val="Montserrat ExtraBold"/>
    </font>
    <font>
      <sz val="9"/>
      <color rgb="FF31849B"/>
      <name val="Montserrat Medium"/>
    </font>
    <font>
      <b/>
      <sz val="8"/>
      <color rgb="FF595959"/>
      <name val="Montserrat Medium"/>
    </font>
    <font>
      <sz val="8"/>
      <color rgb="FF31849B"/>
      <name val="Montserrat Medium"/>
    </font>
    <font>
      <b/>
      <sz val="7"/>
      <color rgb="FF7F7F7F"/>
      <name val="Montserrat Medium"/>
    </font>
    <font>
      <b/>
      <sz val="8"/>
      <color rgb="FF7F7F7F"/>
      <name val="Montserrat Medium"/>
    </font>
    <font>
      <sz val="10"/>
      <color rgb="FF595959"/>
      <name val="Montserrat SemiBold"/>
    </font>
    <font>
      <b/>
      <sz val="10"/>
      <color rgb="FF595959"/>
      <name val="Montserrat SemiBold"/>
    </font>
    <font>
      <sz val="9"/>
      <color rgb="FF31849B"/>
      <name val="Montserrat SemiBold"/>
    </font>
    <font>
      <sz val="8"/>
      <color rgb="FF595959"/>
      <name val="Montserrat Medium"/>
    </font>
    <font>
      <sz val="8"/>
      <color rgb="FF595959"/>
      <name val="Montserrat SemiBold"/>
    </font>
    <font>
      <sz val="9"/>
      <color rgb="FF7F7F7F"/>
      <name val="Montserrat Medium"/>
    </font>
    <font>
      <b/>
      <sz val="9"/>
      <color rgb="FF7F7F7F"/>
      <name val="Montserrat Medium"/>
    </font>
    <font>
      <sz val="9"/>
      <color rgb="FF3898B2"/>
      <name val="Montserrat Medium"/>
    </font>
    <font>
      <sz val="8"/>
      <color rgb="FF7F7F7F"/>
      <name val="Montserrat SemiBold"/>
    </font>
  </fonts>
  <fills count="6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 style="medium">
        <color rgb="FF92CDDC"/>
      </right>
      <top style="medium">
        <color rgb="FF92CDDC"/>
      </top>
      <bottom style="medium">
        <color rgb="FF92CDDC"/>
      </bottom>
      <diagonal/>
    </border>
    <border>
      <left/>
      <right style="medium">
        <color rgb="FF92CDDC"/>
      </right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 style="medium">
        <color rgb="FF92CDDC"/>
      </right>
      <top style="medium">
        <color rgb="FF92CDDC"/>
      </top>
      <bottom/>
      <diagonal/>
    </border>
    <border>
      <left style="medium">
        <color rgb="FF92CDDC"/>
      </left>
      <right/>
      <top style="medium">
        <color rgb="FF92CDDC"/>
      </top>
      <bottom/>
      <diagonal/>
    </border>
    <border>
      <left style="medium">
        <color rgb="FF92CDDC"/>
      </left>
      <right/>
      <top/>
      <bottom style="medium">
        <color rgb="FF92CDDC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justify" vertical="center" wrapText="1"/>
    </xf>
    <xf numFmtId="3" fontId="7" fillId="0" borderId="2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11" fillId="2" borderId="2" xfId="0" applyFont="1" applyFill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right" vertical="center" wrapText="1"/>
    </xf>
    <xf numFmtId="0" fontId="12" fillId="0" borderId="2" xfId="0" applyFont="1" applyBorder="1" applyAlignment="1">
      <alignment horizontal="right" vertical="center" wrapText="1"/>
    </xf>
    <xf numFmtId="0" fontId="13" fillId="2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right" vertical="center" wrapText="1"/>
    </xf>
    <xf numFmtId="0" fontId="14" fillId="0" borderId="2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justify" vertical="center" wrapText="1"/>
    </xf>
    <xf numFmtId="0" fontId="17" fillId="0" borderId="2" xfId="0" applyFont="1" applyBorder="1" applyAlignment="1">
      <alignment horizontal="right" vertical="center" wrapText="1"/>
    </xf>
    <xf numFmtId="0" fontId="17" fillId="3" borderId="2" xfId="0" applyFont="1" applyFill="1" applyBorder="1" applyAlignment="1">
      <alignment horizontal="right" vertical="center" wrapText="1"/>
    </xf>
    <xf numFmtId="0" fontId="17" fillId="0" borderId="4" xfId="0" applyFont="1" applyBorder="1" applyAlignment="1">
      <alignment horizontal="right" vertical="center" wrapText="1"/>
    </xf>
    <xf numFmtId="3" fontId="7" fillId="3" borderId="2" xfId="0" applyNumberFormat="1" applyFont="1" applyFill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7" fillId="3" borderId="2" xfId="0" applyFont="1" applyFill="1" applyBorder="1" applyAlignment="1">
      <alignment horizontal="right" vertical="center" wrapText="1"/>
    </xf>
    <xf numFmtId="0" fontId="18" fillId="4" borderId="0" xfId="0" applyFont="1" applyFill="1" applyAlignment="1">
      <alignment horizontal="left" vertical="center" wrapText="1"/>
    </xf>
    <xf numFmtId="0" fontId="18" fillId="4" borderId="2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3" fontId="7" fillId="4" borderId="5" xfId="0" applyNumberFormat="1" applyFont="1" applyFill="1" applyBorder="1" applyAlignment="1">
      <alignment horizontal="right" vertical="center" wrapText="1"/>
    </xf>
    <xf numFmtId="3" fontId="7" fillId="4" borderId="2" xfId="0" applyNumberFormat="1" applyFont="1" applyFill="1" applyBorder="1" applyAlignment="1">
      <alignment horizontal="right" vertical="center" wrapText="1"/>
    </xf>
    <xf numFmtId="0" fontId="7" fillId="4" borderId="6" xfId="0" applyFont="1" applyFill="1" applyBorder="1" applyAlignment="1">
      <alignment horizontal="right" vertical="center" wrapText="1"/>
    </xf>
    <xf numFmtId="0" fontId="7" fillId="4" borderId="4" xfId="0" applyFont="1" applyFill="1" applyBorder="1" applyAlignment="1">
      <alignment horizontal="right" vertical="center" wrapText="1"/>
    </xf>
    <xf numFmtId="3" fontId="7" fillId="4" borderId="7" xfId="0" applyNumberFormat="1" applyFont="1" applyFill="1" applyBorder="1" applyAlignment="1">
      <alignment horizontal="right" vertical="center" wrapText="1"/>
    </xf>
    <xf numFmtId="3" fontId="7" fillId="4" borderId="8" xfId="0" applyNumberFormat="1" applyFont="1" applyFill="1" applyBorder="1" applyAlignment="1">
      <alignment horizontal="right" vertical="center" wrapText="1"/>
    </xf>
    <xf numFmtId="0" fontId="7" fillId="4" borderId="5" xfId="0" applyFont="1" applyFill="1" applyBorder="1" applyAlignment="1">
      <alignment horizontal="right" vertical="center" wrapText="1"/>
    </xf>
    <xf numFmtId="0" fontId="7" fillId="4" borderId="2" xfId="0" applyFont="1" applyFill="1" applyBorder="1" applyAlignment="1">
      <alignment horizontal="right" vertical="center" wrapText="1"/>
    </xf>
    <xf numFmtId="0" fontId="19" fillId="2" borderId="1" xfId="0" applyFont="1" applyFill="1" applyBorder="1" applyAlignment="1">
      <alignment horizontal="justify" vertical="center" wrapText="1"/>
    </xf>
    <xf numFmtId="0" fontId="19" fillId="2" borderId="1" xfId="0" applyFont="1" applyFill="1" applyBorder="1" applyAlignment="1">
      <alignment horizontal="right" vertical="center" wrapText="1"/>
    </xf>
    <xf numFmtId="0" fontId="14" fillId="0" borderId="2" xfId="0" applyFont="1" applyBorder="1" applyAlignment="1">
      <alignment horizontal="justify" vertical="center" wrapText="1"/>
    </xf>
    <xf numFmtId="0" fontId="20" fillId="2" borderId="2" xfId="0" applyFont="1" applyFill="1" applyBorder="1" applyAlignment="1">
      <alignment horizontal="right" vertical="center" wrapText="1"/>
    </xf>
    <xf numFmtId="0" fontId="20" fillId="2" borderId="5" xfId="0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20" fillId="2" borderId="1" xfId="0" applyFont="1" applyFill="1" applyBorder="1" applyAlignment="1">
      <alignment horizontal="justify" vertical="center" wrapText="1"/>
    </xf>
    <xf numFmtId="0" fontId="20" fillId="2" borderId="1" xfId="0" applyFont="1" applyFill="1" applyBorder="1" applyAlignment="1">
      <alignment horizontal="right"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horizontal="right" vertical="center" wrapText="1"/>
    </xf>
    <xf numFmtId="0" fontId="21" fillId="4" borderId="2" xfId="0" applyFont="1" applyFill="1" applyBorder="1" applyAlignment="1">
      <alignment horizontal="justify" vertical="center" wrapText="1"/>
    </xf>
    <xf numFmtId="3" fontId="25" fillId="4" borderId="2" xfId="0" applyNumberFormat="1" applyFont="1" applyFill="1" applyBorder="1" applyAlignment="1">
      <alignment horizontal="right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10" fontId="7" fillId="3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/>
    </xf>
    <xf numFmtId="0" fontId="7" fillId="3" borderId="2" xfId="0" applyFont="1" applyFill="1" applyBorder="1" applyAlignment="1">
      <alignment horizontal="justify" vertical="center" wrapText="1"/>
    </xf>
    <xf numFmtId="0" fontId="7" fillId="4" borderId="2" xfId="0" applyFont="1" applyFill="1" applyBorder="1" applyAlignment="1">
      <alignment vertical="top"/>
    </xf>
    <xf numFmtId="3" fontId="18" fillId="4" borderId="2" xfId="0" applyNumberFormat="1" applyFont="1" applyFill="1" applyBorder="1" applyAlignment="1">
      <alignment horizontal="right" vertical="center" wrapText="1"/>
    </xf>
    <xf numFmtId="10" fontId="18" fillId="4" borderId="2" xfId="0" applyNumberFormat="1" applyFont="1" applyFill="1" applyBorder="1" applyAlignment="1">
      <alignment horizontal="right" vertical="center" wrapText="1"/>
    </xf>
    <xf numFmtId="0" fontId="18" fillId="4" borderId="2" xfId="0" applyFont="1" applyFill="1" applyBorder="1" applyAlignment="1">
      <alignment horizontal="righ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justify" vertical="center" wrapText="1"/>
    </xf>
    <xf numFmtId="10" fontId="7" fillId="0" borderId="2" xfId="0" applyNumberFormat="1" applyFont="1" applyBorder="1" applyAlignment="1">
      <alignment horizontal="right" vertical="center" wrapText="1"/>
    </xf>
    <xf numFmtId="0" fontId="25" fillId="2" borderId="1" xfId="0" applyFont="1" applyFill="1" applyBorder="1" applyAlignment="1">
      <alignment horizontal="justify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justify" vertical="center" wrapText="1"/>
    </xf>
    <xf numFmtId="10" fontId="24" fillId="5" borderId="2" xfId="0" applyNumberFormat="1" applyFont="1" applyFill="1" applyBorder="1" applyAlignment="1">
      <alignment horizontal="right" vertical="center" wrapText="1"/>
    </xf>
    <xf numFmtId="10" fontId="24" fillId="0" borderId="2" xfId="0" applyNumberFormat="1" applyFont="1" applyBorder="1" applyAlignment="1">
      <alignment horizontal="right" vertical="center" wrapText="1"/>
    </xf>
    <xf numFmtId="0" fontId="26" fillId="0" borderId="2" xfId="0" applyFont="1" applyBorder="1" applyAlignment="1">
      <alignment horizontal="justify" vertical="center" wrapText="1"/>
    </xf>
    <xf numFmtId="0" fontId="26" fillId="0" borderId="1" xfId="0" applyFont="1" applyBorder="1" applyAlignment="1">
      <alignment horizontal="justify" vertical="center" wrapText="1"/>
    </xf>
    <xf numFmtId="3" fontId="7" fillId="0" borderId="1" xfId="0" applyNumberFormat="1" applyFont="1" applyBorder="1" applyAlignment="1">
      <alignment horizontal="right" vertical="center" wrapText="1"/>
    </xf>
    <xf numFmtId="0" fontId="26" fillId="4" borderId="2" xfId="0" applyFont="1" applyFill="1" applyBorder="1" applyAlignment="1">
      <alignment horizontal="justify" vertical="center" wrapText="1"/>
    </xf>
    <xf numFmtId="3" fontId="24" fillId="4" borderId="2" xfId="0" applyNumberFormat="1" applyFont="1" applyFill="1" applyBorder="1" applyAlignment="1">
      <alignment horizontal="righ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3" fontId="24" fillId="0" borderId="2" xfId="0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workbookViewId="0">
      <selection activeCell="D3" sqref="D3"/>
    </sheetView>
  </sheetViews>
  <sheetFormatPr baseColWidth="10" defaultColWidth="11.42578125" defaultRowHeight="15" x14ac:dyDescent="0.25"/>
  <cols>
    <col min="1" max="3" width="11.42578125" style="2"/>
    <col min="4" max="4" width="69.140625" style="2" customWidth="1"/>
    <col min="5" max="259" width="11.42578125" style="2"/>
    <col min="260" max="260" width="69.140625" style="2" customWidth="1"/>
    <col min="261" max="515" width="11.42578125" style="2"/>
    <col min="516" max="516" width="69.140625" style="2" customWidth="1"/>
    <col min="517" max="771" width="11.42578125" style="2"/>
    <col min="772" max="772" width="69.140625" style="2" customWidth="1"/>
    <col min="773" max="1027" width="11.42578125" style="2"/>
    <col min="1028" max="1028" width="69.140625" style="2" customWidth="1"/>
    <col min="1029" max="1283" width="11.42578125" style="2"/>
    <col min="1284" max="1284" width="69.140625" style="2" customWidth="1"/>
    <col min="1285" max="1539" width="11.42578125" style="2"/>
    <col min="1540" max="1540" width="69.140625" style="2" customWidth="1"/>
    <col min="1541" max="1795" width="11.42578125" style="2"/>
    <col min="1796" max="1796" width="69.140625" style="2" customWidth="1"/>
    <col min="1797" max="2051" width="11.42578125" style="2"/>
    <col min="2052" max="2052" width="69.140625" style="2" customWidth="1"/>
    <col min="2053" max="2307" width="11.42578125" style="2"/>
    <col min="2308" max="2308" width="69.140625" style="2" customWidth="1"/>
    <col min="2309" max="2563" width="11.42578125" style="2"/>
    <col min="2564" max="2564" width="69.140625" style="2" customWidth="1"/>
    <col min="2565" max="2819" width="11.42578125" style="2"/>
    <col min="2820" max="2820" width="69.140625" style="2" customWidth="1"/>
    <col min="2821" max="3075" width="11.42578125" style="2"/>
    <col min="3076" max="3076" width="69.140625" style="2" customWidth="1"/>
    <col min="3077" max="3331" width="11.42578125" style="2"/>
    <col min="3332" max="3332" width="69.140625" style="2" customWidth="1"/>
    <col min="3333" max="3587" width="11.42578125" style="2"/>
    <col min="3588" max="3588" width="69.140625" style="2" customWidth="1"/>
    <col min="3589" max="3843" width="11.42578125" style="2"/>
    <col min="3844" max="3844" width="69.140625" style="2" customWidth="1"/>
    <col min="3845" max="4099" width="11.42578125" style="2"/>
    <col min="4100" max="4100" width="69.140625" style="2" customWidth="1"/>
    <col min="4101" max="4355" width="11.42578125" style="2"/>
    <col min="4356" max="4356" width="69.140625" style="2" customWidth="1"/>
    <col min="4357" max="4611" width="11.42578125" style="2"/>
    <col min="4612" max="4612" width="69.140625" style="2" customWidth="1"/>
    <col min="4613" max="4867" width="11.42578125" style="2"/>
    <col min="4868" max="4868" width="69.140625" style="2" customWidth="1"/>
    <col min="4869" max="5123" width="11.42578125" style="2"/>
    <col min="5124" max="5124" width="69.140625" style="2" customWidth="1"/>
    <col min="5125" max="5379" width="11.42578125" style="2"/>
    <col min="5380" max="5380" width="69.140625" style="2" customWidth="1"/>
    <col min="5381" max="5635" width="11.42578125" style="2"/>
    <col min="5636" max="5636" width="69.140625" style="2" customWidth="1"/>
    <col min="5637" max="5891" width="11.42578125" style="2"/>
    <col min="5892" max="5892" width="69.140625" style="2" customWidth="1"/>
    <col min="5893" max="6147" width="11.42578125" style="2"/>
    <col min="6148" max="6148" width="69.140625" style="2" customWidth="1"/>
    <col min="6149" max="6403" width="11.42578125" style="2"/>
    <col min="6404" max="6404" width="69.140625" style="2" customWidth="1"/>
    <col min="6405" max="6659" width="11.42578125" style="2"/>
    <col min="6660" max="6660" width="69.140625" style="2" customWidth="1"/>
    <col min="6661" max="6915" width="11.42578125" style="2"/>
    <col min="6916" max="6916" width="69.140625" style="2" customWidth="1"/>
    <col min="6917" max="7171" width="11.42578125" style="2"/>
    <col min="7172" max="7172" width="69.140625" style="2" customWidth="1"/>
    <col min="7173" max="7427" width="11.42578125" style="2"/>
    <col min="7428" max="7428" width="69.140625" style="2" customWidth="1"/>
    <col min="7429" max="7683" width="11.42578125" style="2"/>
    <col min="7684" max="7684" width="69.140625" style="2" customWidth="1"/>
    <col min="7685" max="7939" width="11.42578125" style="2"/>
    <col min="7940" max="7940" width="69.140625" style="2" customWidth="1"/>
    <col min="7941" max="8195" width="11.42578125" style="2"/>
    <col min="8196" max="8196" width="69.140625" style="2" customWidth="1"/>
    <col min="8197" max="8451" width="11.42578125" style="2"/>
    <col min="8452" max="8452" width="69.140625" style="2" customWidth="1"/>
    <col min="8453" max="8707" width="11.42578125" style="2"/>
    <col min="8708" max="8708" width="69.140625" style="2" customWidth="1"/>
    <col min="8709" max="8963" width="11.42578125" style="2"/>
    <col min="8964" max="8964" width="69.140625" style="2" customWidth="1"/>
    <col min="8965" max="9219" width="11.42578125" style="2"/>
    <col min="9220" max="9220" width="69.140625" style="2" customWidth="1"/>
    <col min="9221" max="9475" width="11.42578125" style="2"/>
    <col min="9476" max="9476" width="69.140625" style="2" customWidth="1"/>
    <col min="9477" max="9731" width="11.42578125" style="2"/>
    <col min="9732" max="9732" width="69.140625" style="2" customWidth="1"/>
    <col min="9733" max="9987" width="11.42578125" style="2"/>
    <col min="9988" max="9988" width="69.140625" style="2" customWidth="1"/>
    <col min="9989" max="10243" width="11.42578125" style="2"/>
    <col min="10244" max="10244" width="69.140625" style="2" customWidth="1"/>
    <col min="10245" max="10499" width="11.42578125" style="2"/>
    <col min="10500" max="10500" width="69.140625" style="2" customWidth="1"/>
    <col min="10501" max="10755" width="11.42578125" style="2"/>
    <col min="10756" max="10756" width="69.140625" style="2" customWidth="1"/>
    <col min="10757" max="11011" width="11.42578125" style="2"/>
    <col min="11012" max="11012" width="69.140625" style="2" customWidth="1"/>
    <col min="11013" max="11267" width="11.42578125" style="2"/>
    <col min="11268" max="11268" width="69.140625" style="2" customWidth="1"/>
    <col min="11269" max="11523" width="11.42578125" style="2"/>
    <col min="11524" max="11524" width="69.140625" style="2" customWidth="1"/>
    <col min="11525" max="11779" width="11.42578125" style="2"/>
    <col min="11780" max="11780" width="69.140625" style="2" customWidth="1"/>
    <col min="11781" max="12035" width="11.42578125" style="2"/>
    <col min="12036" max="12036" width="69.140625" style="2" customWidth="1"/>
    <col min="12037" max="12291" width="11.42578125" style="2"/>
    <col min="12292" max="12292" width="69.140625" style="2" customWidth="1"/>
    <col min="12293" max="12547" width="11.42578125" style="2"/>
    <col min="12548" max="12548" width="69.140625" style="2" customWidth="1"/>
    <col min="12549" max="12803" width="11.42578125" style="2"/>
    <col min="12804" max="12804" width="69.140625" style="2" customWidth="1"/>
    <col min="12805" max="13059" width="11.42578125" style="2"/>
    <col min="13060" max="13060" width="69.140625" style="2" customWidth="1"/>
    <col min="13061" max="13315" width="11.42578125" style="2"/>
    <col min="13316" max="13316" width="69.140625" style="2" customWidth="1"/>
    <col min="13317" max="13571" width="11.42578125" style="2"/>
    <col min="13572" max="13572" width="69.140625" style="2" customWidth="1"/>
    <col min="13573" max="13827" width="11.42578125" style="2"/>
    <col min="13828" max="13828" width="69.140625" style="2" customWidth="1"/>
    <col min="13829" max="14083" width="11.42578125" style="2"/>
    <col min="14084" max="14084" width="69.140625" style="2" customWidth="1"/>
    <col min="14085" max="14339" width="11.42578125" style="2"/>
    <col min="14340" max="14340" width="69.140625" style="2" customWidth="1"/>
    <col min="14341" max="14595" width="11.42578125" style="2"/>
    <col min="14596" max="14596" width="69.140625" style="2" customWidth="1"/>
    <col min="14597" max="14851" width="11.42578125" style="2"/>
    <col min="14852" max="14852" width="69.140625" style="2" customWidth="1"/>
    <col min="14853" max="15107" width="11.42578125" style="2"/>
    <col min="15108" max="15108" width="69.140625" style="2" customWidth="1"/>
    <col min="15109" max="15363" width="11.42578125" style="2"/>
    <col min="15364" max="15364" width="69.140625" style="2" customWidth="1"/>
    <col min="15365" max="15619" width="11.42578125" style="2"/>
    <col min="15620" max="15620" width="69.140625" style="2" customWidth="1"/>
    <col min="15621" max="15875" width="11.42578125" style="2"/>
    <col min="15876" max="15876" width="69.140625" style="2" customWidth="1"/>
    <col min="15877" max="16131" width="11.42578125" style="2"/>
    <col min="16132" max="16132" width="69.140625" style="2" customWidth="1"/>
    <col min="16133" max="16384" width="11.42578125" style="2"/>
  </cols>
  <sheetData>
    <row r="3" spans="1:7" x14ac:dyDescent="0.25">
      <c r="B3" s="3"/>
    </row>
    <row r="4" spans="1:7" ht="46.5" x14ac:dyDescent="0.25">
      <c r="A4" s="8" t="s">
        <v>1</v>
      </c>
      <c r="B4" s="8"/>
      <c r="C4" s="8"/>
      <c r="D4" s="8"/>
      <c r="E4" s="8"/>
      <c r="F4" s="8"/>
      <c r="G4" s="8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36" x14ac:dyDescent="0.25">
      <c r="A10" s="9" t="s">
        <v>2</v>
      </c>
      <c r="B10" s="9"/>
      <c r="C10" s="9"/>
      <c r="D10" s="9"/>
      <c r="E10" s="9"/>
      <c r="F10" s="9"/>
      <c r="G10" s="9"/>
    </row>
    <row r="14" spans="1:7" ht="36" x14ac:dyDescent="0.25">
      <c r="A14" s="10" t="s">
        <v>0</v>
      </c>
      <c r="B14" s="10"/>
      <c r="C14" s="10"/>
      <c r="D14" s="10"/>
      <c r="E14" s="10"/>
      <c r="F14" s="10"/>
      <c r="G14" s="10"/>
    </row>
    <row r="18" spans="1:8" ht="36" x14ac:dyDescent="0.25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B22" zoomScale="95" zoomScaleNormal="95" workbookViewId="0">
      <selection activeCell="K10" sqref="K10"/>
    </sheetView>
  </sheetViews>
  <sheetFormatPr baseColWidth="10" defaultColWidth="11.42578125" defaultRowHeight="15" x14ac:dyDescent="0.25"/>
  <cols>
    <col min="1" max="1" width="11.42578125" style="5"/>
    <col min="2" max="2" width="7.42578125" style="2" customWidth="1"/>
    <col min="3" max="3" width="45.140625" style="2" customWidth="1"/>
    <col min="4" max="16384" width="11.42578125" style="2"/>
  </cols>
  <sheetData>
    <row r="1" spans="2:7" ht="30.75" thickBot="1" x14ac:dyDescent="0.3">
      <c r="B1" s="53" t="s">
        <v>104</v>
      </c>
      <c r="C1" s="64" t="s">
        <v>105</v>
      </c>
      <c r="D1" s="65" t="s">
        <v>106</v>
      </c>
      <c r="E1" s="65" t="s">
        <v>107</v>
      </c>
      <c r="F1" s="65" t="s">
        <v>26</v>
      </c>
      <c r="G1" s="65" t="s">
        <v>108</v>
      </c>
    </row>
    <row r="2" spans="2:7" ht="26.25" thickBot="1" x14ac:dyDescent="0.3">
      <c r="B2" s="66">
        <v>137</v>
      </c>
      <c r="C2" s="67" t="s">
        <v>109</v>
      </c>
      <c r="D2" s="15">
        <v>642</v>
      </c>
      <c r="E2" s="68">
        <v>7.9200000000000007E-2</v>
      </c>
      <c r="F2" s="15">
        <v>6.64</v>
      </c>
      <c r="G2" s="31">
        <v>0.83930000000000005</v>
      </c>
    </row>
    <row r="3" spans="2:7" ht="15.75" thickBot="1" x14ac:dyDescent="0.3">
      <c r="B3" s="66">
        <v>194</v>
      </c>
      <c r="C3" s="67" t="s">
        <v>110</v>
      </c>
      <c r="D3" s="15">
        <v>466</v>
      </c>
      <c r="E3" s="68">
        <v>5.7500000000000002E-2</v>
      </c>
      <c r="F3" s="15">
        <v>7.85</v>
      </c>
      <c r="G3" s="31">
        <v>0.67669999999999997</v>
      </c>
    </row>
    <row r="4" spans="2:7" ht="15.75" thickBot="1" x14ac:dyDescent="0.3">
      <c r="B4" s="66">
        <v>140</v>
      </c>
      <c r="C4" s="67" t="s">
        <v>111</v>
      </c>
      <c r="D4" s="15">
        <v>465</v>
      </c>
      <c r="E4" s="68">
        <v>5.7299999999999997E-2</v>
      </c>
      <c r="F4" s="15">
        <v>6.14</v>
      </c>
      <c r="G4" s="31">
        <v>0.65820000000000001</v>
      </c>
    </row>
    <row r="5" spans="2:7" ht="15.75" thickBot="1" x14ac:dyDescent="0.3">
      <c r="B5" s="66">
        <v>560</v>
      </c>
      <c r="C5" s="67" t="s">
        <v>112</v>
      </c>
      <c r="D5" s="15">
        <v>390</v>
      </c>
      <c r="E5" s="68">
        <v>4.8099999999999997E-2</v>
      </c>
      <c r="F5" s="15">
        <v>2.54</v>
      </c>
      <c r="G5" s="31">
        <v>0.24179999999999999</v>
      </c>
    </row>
    <row r="6" spans="2:7" ht="15.75" thickBot="1" x14ac:dyDescent="0.3">
      <c r="B6" s="66">
        <v>463</v>
      </c>
      <c r="C6" s="67" t="s">
        <v>113</v>
      </c>
      <c r="D6" s="15">
        <v>334</v>
      </c>
      <c r="E6" s="68">
        <v>4.1200000000000001E-2</v>
      </c>
      <c r="F6" s="15">
        <v>6.16</v>
      </c>
      <c r="G6" s="31">
        <v>0.50819999999999999</v>
      </c>
    </row>
    <row r="7" spans="2:7" ht="15.75" thickBot="1" x14ac:dyDescent="0.3">
      <c r="B7" s="66">
        <v>139</v>
      </c>
      <c r="C7" s="67" t="s">
        <v>114</v>
      </c>
      <c r="D7" s="15">
        <v>304</v>
      </c>
      <c r="E7" s="68">
        <v>3.7499999999999999E-2</v>
      </c>
      <c r="F7" s="15">
        <v>6</v>
      </c>
      <c r="G7" s="31">
        <v>0.60809999999999997</v>
      </c>
    </row>
    <row r="8" spans="2:7" ht="26.25" thickBot="1" x14ac:dyDescent="0.3">
      <c r="B8" s="66">
        <v>144</v>
      </c>
      <c r="C8" s="67" t="s">
        <v>115</v>
      </c>
      <c r="D8" s="15">
        <v>304</v>
      </c>
      <c r="E8" s="68">
        <v>3.7499999999999999E-2</v>
      </c>
      <c r="F8" s="15">
        <v>5.42</v>
      </c>
      <c r="G8" s="31">
        <v>0.55979999999999996</v>
      </c>
    </row>
    <row r="9" spans="2:7" ht="15.75" thickBot="1" x14ac:dyDescent="0.3">
      <c r="B9" s="66">
        <v>720</v>
      </c>
      <c r="C9" s="67" t="s">
        <v>116</v>
      </c>
      <c r="D9" s="15">
        <v>192</v>
      </c>
      <c r="E9" s="68">
        <v>2.3699999999999999E-2</v>
      </c>
      <c r="F9" s="15">
        <v>10.24</v>
      </c>
      <c r="G9" s="31">
        <v>1.0286</v>
      </c>
    </row>
    <row r="10" spans="2:7" ht="15.75" thickBot="1" x14ac:dyDescent="0.3">
      <c r="B10" s="66">
        <v>284</v>
      </c>
      <c r="C10" s="67" t="s">
        <v>117</v>
      </c>
      <c r="D10" s="15">
        <v>185</v>
      </c>
      <c r="E10" s="68">
        <v>2.2800000000000001E-2</v>
      </c>
      <c r="F10" s="15">
        <v>6.66</v>
      </c>
      <c r="G10" s="31">
        <v>0.64339999999999997</v>
      </c>
    </row>
    <row r="11" spans="2:7" ht="15.75" thickBot="1" x14ac:dyDescent="0.3">
      <c r="B11" s="66">
        <v>249</v>
      </c>
      <c r="C11" s="67" t="s">
        <v>118</v>
      </c>
      <c r="D11" s="15">
        <v>170</v>
      </c>
      <c r="E11" s="68">
        <v>2.1000000000000001E-2</v>
      </c>
      <c r="F11" s="15">
        <v>4.08</v>
      </c>
      <c r="G11" s="31">
        <v>0.44390000000000002</v>
      </c>
    </row>
    <row r="12" spans="2:7" ht="26.25" thickBot="1" x14ac:dyDescent="0.3">
      <c r="B12" s="66">
        <v>282</v>
      </c>
      <c r="C12" s="67" t="s">
        <v>119</v>
      </c>
      <c r="D12" s="15">
        <v>147</v>
      </c>
      <c r="E12" s="68">
        <v>1.8100000000000002E-2</v>
      </c>
      <c r="F12" s="15">
        <v>8.16</v>
      </c>
      <c r="G12" s="31">
        <v>0.57630000000000003</v>
      </c>
    </row>
    <row r="13" spans="2:7" ht="15.75" thickBot="1" x14ac:dyDescent="0.3">
      <c r="B13" s="66">
        <v>113</v>
      </c>
      <c r="C13" s="67" t="s">
        <v>120</v>
      </c>
      <c r="D13" s="15">
        <v>141</v>
      </c>
      <c r="E13" s="68">
        <v>1.7399999999999999E-2</v>
      </c>
      <c r="F13" s="15">
        <v>3.75</v>
      </c>
      <c r="G13" s="31">
        <v>0.40339999999999998</v>
      </c>
    </row>
    <row r="14" spans="2:7" ht="15.75" thickBot="1" x14ac:dyDescent="0.3">
      <c r="B14" s="66">
        <v>145</v>
      </c>
      <c r="C14" s="67" t="s">
        <v>121</v>
      </c>
      <c r="D14" s="15">
        <v>120</v>
      </c>
      <c r="E14" s="68">
        <v>1.4800000000000001E-2</v>
      </c>
      <c r="F14" s="15">
        <v>4.8099999999999996</v>
      </c>
      <c r="G14" s="31">
        <v>0.53339999999999999</v>
      </c>
    </row>
    <row r="15" spans="2:7" ht="15.75" thickBot="1" x14ac:dyDescent="0.3">
      <c r="B15" s="66">
        <v>254</v>
      </c>
      <c r="C15" s="67" t="s">
        <v>122</v>
      </c>
      <c r="D15" s="15">
        <v>120</v>
      </c>
      <c r="E15" s="68">
        <v>1.4800000000000001E-2</v>
      </c>
      <c r="F15" s="15">
        <v>6.08</v>
      </c>
      <c r="G15" s="31">
        <v>0.52429999999999999</v>
      </c>
    </row>
    <row r="16" spans="2:7" ht="26.25" thickBot="1" x14ac:dyDescent="0.3">
      <c r="B16" s="66">
        <v>138</v>
      </c>
      <c r="C16" s="67" t="s">
        <v>123</v>
      </c>
      <c r="D16" s="15">
        <v>97</v>
      </c>
      <c r="E16" s="68">
        <v>1.2E-2</v>
      </c>
      <c r="F16" s="15">
        <v>4.13</v>
      </c>
      <c r="G16" s="31">
        <v>0.64500000000000002</v>
      </c>
    </row>
    <row r="17" spans="2:7" ht="26.25" thickBot="1" x14ac:dyDescent="0.3">
      <c r="B17" s="66">
        <v>143</v>
      </c>
      <c r="C17" s="67" t="s">
        <v>124</v>
      </c>
      <c r="D17" s="15">
        <v>96</v>
      </c>
      <c r="E17" s="68">
        <v>1.18E-2</v>
      </c>
      <c r="F17" s="15">
        <v>6.14</v>
      </c>
      <c r="G17" s="31">
        <v>0.6946</v>
      </c>
    </row>
    <row r="18" spans="2:7" ht="15.75" thickBot="1" x14ac:dyDescent="0.3">
      <c r="B18" s="66">
        <v>45</v>
      </c>
      <c r="C18" s="67" t="s">
        <v>125</v>
      </c>
      <c r="D18" s="15">
        <v>90</v>
      </c>
      <c r="E18" s="68">
        <v>1.11E-2</v>
      </c>
      <c r="F18" s="15">
        <v>9.77</v>
      </c>
      <c r="G18" s="31">
        <v>0.83950000000000002</v>
      </c>
    </row>
    <row r="19" spans="2:7" ht="15.75" thickBot="1" x14ac:dyDescent="0.3">
      <c r="B19" s="66">
        <v>133</v>
      </c>
      <c r="C19" s="67" t="s">
        <v>126</v>
      </c>
      <c r="D19" s="15">
        <v>89</v>
      </c>
      <c r="E19" s="68">
        <v>1.0999999999999999E-2</v>
      </c>
      <c r="F19" s="15">
        <v>7.42</v>
      </c>
      <c r="G19" s="31">
        <v>0.70679999999999998</v>
      </c>
    </row>
    <row r="20" spans="2:7" ht="15.75" thickBot="1" x14ac:dyDescent="0.3">
      <c r="B20" s="66">
        <v>141</v>
      </c>
      <c r="C20" s="67" t="s">
        <v>127</v>
      </c>
      <c r="D20" s="15">
        <v>87</v>
      </c>
      <c r="E20" s="68">
        <v>1.0699999999999999E-2</v>
      </c>
      <c r="F20" s="15">
        <v>3.84</v>
      </c>
      <c r="G20" s="31">
        <v>0.51380000000000003</v>
      </c>
    </row>
    <row r="21" spans="2:7" ht="39" thickBot="1" x14ac:dyDescent="0.3">
      <c r="B21" s="66">
        <v>466</v>
      </c>
      <c r="C21" s="67" t="s">
        <v>128</v>
      </c>
      <c r="D21" s="15">
        <v>86</v>
      </c>
      <c r="E21" s="68">
        <v>1.06E-2</v>
      </c>
      <c r="F21" s="15">
        <v>5.8</v>
      </c>
      <c r="G21" s="31">
        <v>0.65649999999999997</v>
      </c>
    </row>
    <row r="22" spans="2:7" ht="26.25" thickBot="1" x14ac:dyDescent="0.3">
      <c r="B22" s="66">
        <v>663</v>
      </c>
      <c r="C22" s="67" t="s">
        <v>129</v>
      </c>
      <c r="D22" s="15">
        <v>83</v>
      </c>
      <c r="E22" s="68">
        <v>1.0200000000000001E-2</v>
      </c>
      <c r="F22" s="15">
        <v>5.96</v>
      </c>
      <c r="G22" s="31">
        <v>0.53459999999999996</v>
      </c>
    </row>
    <row r="23" spans="2:7" ht="26.25" thickBot="1" x14ac:dyDescent="0.3">
      <c r="B23" s="66">
        <v>201</v>
      </c>
      <c r="C23" s="67" t="s">
        <v>130</v>
      </c>
      <c r="D23" s="15">
        <v>75</v>
      </c>
      <c r="E23" s="68">
        <v>9.1999999999999998E-3</v>
      </c>
      <c r="F23" s="15">
        <v>5.2</v>
      </c>
      <c r="G23" s="31">
        <v>0.49149999999999999</v>
      </c>
    </row>
    <row r="24" spans="2:7" ht="26.25" thickBot="1" x14ac:dyDescent="0.3">
      <c r="B24" s="66">
        <v>751</v>
      </c>
      <c r="C24" s="67" t="s">
        <v>131</v>
      </c>
      <c r="D24" s="15">
        <v>75</v>
      </c>
      <c r="E24" s="68">
        <v>9.1999999999999998E-3</v>
      </c>
      <c r="F24" s="15">
        <v>10.59</v>
      </c>
      <c r="G24" s="31">
        <v>0.66600000000000004</v>
      </c>
    </row>
    <row r="25" spans="2:7" ht="26.25" thickBot="1" x14ac:dyDescent="0.3">
      <c r="B25" s="66">
        <v>281</v>
      </c>
      <c r="C25" s="67" t="s">
        <v>132</v>
      </c>
      <c r="D25" s="15">
        <v>74</v>
      </c>
      <c r="E25" s="68">
        <v>9.1000000000000004E-3</v>
      </c>
      <c r="F25" s="15">
        <v>7.76</v>
      </c>
      <c r="G25" s="31">
        <v>0.78849999999999998</v>
      </c>
    </row>
    <row r="26" spans="2:7" ht="15.75" thickBot="1" x14ac:dyDescent="0.3">
      <c r="B26" s="66">
        <v>136</v>
      </c>
      <c r="C26" s="67" t="s">
        <v>133</v>
      </c>
      <c r="D26" s="15">
        <v>72</v>
      </c>
      <c r="E26" s="68">
        <v>8.8999999999999999E-3</v>
      </c>
      <c r="F26" s="15">
        <v>7.65</v>
      </c>
      <c r="G26" s="31">
        <v>0.85899999999999999</v>
      </c>
    </row>
    <row r="27" spans="2:7" ht="15.75" thickBot="1" x14ac:dyDescent="0.3">
      <c r="B27" s="69"/>
      <c r="C27" s="67"/>
      <c r="D27" s="14">
        <v>4904</v>
      </c>
      <c r="E27" s="68">
        <v>0.60460000000000003</v>
      </c>
      <c r="F27" s="15"/>
      <c r="G27" s="70"/>
    </row>
    <row r="28" spans="2:7" ht="15.75" thickBot="1" x14ac:dyDescent="0.3">
      <c r="B28" s="71"/>
      <c r="C28" s="33" t="s">
        <v>134</v>
      </c>
      <c r="D28" s="72">
        <v>8111</v>
      </c>
      <c r="E28" s="73">
        <v>1</v>
      </c>
      <c r="F28" s="74">
        <v>6.75</v>
      </c>
      <c r="G28" s="74">
        <v>0.62619999999999998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A16" zoomScale="84" zoomScaleNormal="84" workbookViewId="0">
      <selection activeCell="H13" sqref="H13"/>
    </sheetView>
  </sheetViews>
  <sheetFormatPr baseColWidth="10" defaultColWidth="11.42578125" defaultRowHeight="15" x14ac:dyDescent="0.25"/>
  <cols>
    <col min="1" max="1" width="7.140625" style="5" customWidth="1"/>
    <col min="2" max="2" width="54" style="2" customWidth="1"/>
    <col min="3" max="16384" width="11.42578125" style="2"/>
  </cols>
  <sheetData>
    <row r="1" spans="1:6" ht="30.75" thickBot="1" x14ac:dyDescent="0.3">
      <c r="A1" s="44" t="s">
        <v>104</v>
      </c>
      <c r="B1" s="75" t="s">
        <v>105</v>
      </c>
      <c r="C1" s="76" t="s">
        <v>106</v>
      </c>
      <c r="D1" s="76" t="s">
        <v>107</v>
      </c>
      <c r="E1" s="76" t="s">
        <v>26</v>
      </c>
      <c r="F1" s="76" t="s">
        <v>108</v>
      </c>
    </row>
    <row r="2" spans="1:6" ht="26.25" thickBot="1" x14ac:dyDescent="0.3">
      <c r="A2" s="66">
        <v>315</v>
      </c>
      <c r="B2" s="67" t="s">
        <v>135</v>
      </c>
      <c r="C2" s="15">
        <v>194</v>
      </c>
      <c r="D2" s="68">
        <v>6.2300000000000001E-2</v>
      </c>
      <c r="E2" s="15">
        <v>1.72</v>
      </c>
      <c r="F2" s="31">
        <v>0.75419999999999998</v>
      </c>
    </row>
    <row r="3" spans="1:6" ht="15.75" thickBot="1" x14ac:dyDescent="0.3">
      <c r="A3" s="66">
        <v>446</v>
      </c>
      <c r="B3" s="67" t="s">
        <v>136</v>
      </c>
      <c r="C3" s="15">
        <v>188</v>
      </c>
      <c r="D3" s="68">
        <v>6.0400000000000002E-2</v>
      </c>
      <c r="E3" s="15">
        <v>1.78</v>
      </c>
      <c r="F3" s="31">
        <v>0.70440000000000003</v>
      </c>
    </row>
    <row r="4" spans="1:6" ht="15.75" thickBot="1" x14ac:dyDescent="0.3">
      <c r="A4" s="66">
        <v>263</v>
      </c>
      <c r="B4" s="67" t="s">
        <v>137</v>
      </c>
      <c r="C4" s="15">
        <v>172</v>
      </c>
      <c r="D4" s="68">
        <v>5.5199999999999999E-2</v>
      </c>
      <c r="E4" s="15">
        <v>2.35</v>
      </c>
      <c r="F4" s="31">
        <v>0.83809999999999996</v>
      </c>
    </row>
    <row r="5" spans="1:6" ht="15.75" thickBot="1" x14ac:dyDescent="0.3">
      <c r="A5" s="66">
        <v>302</v>
      </c>
      <c r="B5" s="67" t="s">
        <v>138</v>
      </c>
      <c r="C5" s="15">
        <v>165</v>
      </c>
      <c r="D5" s="68">
        <v>5.2999999999999999E-2</v>
      </c>
      <c r="E5" s="15">
        <v>5.27</v>
      </c>
      <c r="F5" s="31">
        <v>1.1007</v>
      </c>
    </row>
    <row r="6" spans="1:6" ht="15.75" thickBot="1" x14ac:dyDescent="0.3">
      <c r="A6" s="66">
        <v>301</v>
      </c>
      <c r="B6" s="67" t="s">
        <v>139</v>
      </c>
      <c r="C6" s="15">
        <v>119</v>
      </c>
      <c r="D6" s="68">
        <v>3.8199999999999998E-2</v>
      </c>
      <c r="E6" s="15">
        <v>6.88</v>
      </c>
      <c r="F6" s="31">
        <v>1.2315</v>
      </c>
    </row>
    <row r="7" spans="1:6" ht="15.75" thickBot="1" x14ac:dyDescent="0.3">
      <c r="A7" s="66">
        <v>540</v>
      </c>
      <c r="B7" s="67" t="s">
        <v>140</v>
      </c>
      <c r="C7" s="15">
        <v>109</v>
      </c>
      <c r="D7" s="68">
        <v>3.5000000000000003E-2</v>
      </c>
      <c r="E7" s="15">
        <v>3.69</v>
      </c>
      <c r="F7" s="31">
        <v>0.41770000000000002</v>
      </c>
    </row>
    <row r="8" spans="1:6" ht="15.75" thickBot="1" x14ac:dyDescent="0.3">
      <c r="A8" s="66">
        <v>308</v>
      </c>
      <c r="B8" s="67" t="s">
        <v>141</v>
      </c>
      <c r="C8" s="15">
        <v>107</v>
      </c>
      <c r="D8" s="68">
        <v>3.4299999999999997E-2</v>
      </c>
      <c r="E8" s="15">
        <v>9.4</v>
      </c>
      <c r="F8" s="31">
        <v>1.2873000000000001</v>
      </c>
    </row>
    <row r="9" spans="1:6" ht="26.25" thickBot="1" x14ac:dyDescent="0.3">
      <c r="A9" s="66">
        <v>443</v>
      </c>
      <c r="B9" s="67" t="s">
        <v>142</v>
      </c>
      <c r="C9" s="15">
        <v>101</v>
      </c>
      <c r="D9" s="68">
        <v>3.2399999999999998E-2</v>
      </c>
      <c r="E9" s="15">
        <v>2.91</v>
      </c>
      <c r="F9" s="31">
        <v>1.0257000000000001</v>
      </c>
    </row>
    <row r="10" spans="1:6" ht="26.25" thickBot="1" x14ac:dyDescent="0.3">
      <c r="A10" s="66">
        <v>227</v>
      </c>
      <c r="B10" s="67" t="s">
        <v>143</v>
      </c>
      <c r="C10" s="15">
        <v>94</v>
      </c>
      <c r="D10" s="68">
        <v>3.0200000000000001E-2</v>
      </c>
      <c r="E10" s="15">
        <v>3.91</v>
      </c>
      <c r="F10" s="31">
        <v>0.96099999999999997</v>
      </c>
    </row>
    <row r="11" spans="1:6" ht="26.25" thickBot="1" x14ac:dyDescent="0.3">
      <c r="A11" s="66">
        <v>951</v>
      </c>
      <c r="B11" s="67" t="s">
        <v>144</v>
      </c>
      <c r="C11" s="15">
        <v>92</v>
      </c>
      <c r="D11" s="68">
        <v>2.9499999999999998E-2</v>
      </c>
      <c r="E11" s="15">
        <v>4.74</v>
      </c>
      <c r="F11" s="31">
        <v>1.0833999999999999</v>
      </c>
    </row>
    <row r="12" spans="1:6" ht="26.25" thickBot="1" x14ac:dyDescent="0.3">
      <c r="A12" s="66">
        <v>313</v>
      </c>
      <c r="B12" s="67" t="s">
        <v>145</v>
      </c>
      <c r="C12" s="15">
        <v>90</v>
      </c>
      <c r="D12" s="68">
        <v>2.8899999999999999E-2</v>
      </c>
      <c r="E12" s="15">
        <v>3.17</v>
      </c>
      <c r="F12" s="31">
        <v>0.96650000000000003</v>
      </c>
    </row>
    <row r="13" spans="1:6" ht="26.25" thickBot="1" x14ac:dyDescent="0.3">
      <c r="A13" s="66">
        <v>171</v>
      </c>
      <c r="B13" s="67" t="s">
        <v>146</v>
      </c>
      <c r="C13" s="15">
        <v>88</v>
      </c>
      <c r="D13" s="68">
        <v>2.8299999999999999E-2</v>
      </c>
      <c r="E13" s="15">
        <v>4.45</v>
      </c>
      <c r="F13" s="31">
        <v>1.4295</v>
      </c>
    </row>
    <row r="14" spans="1:6" ht="26.25" thickBot="1" x14ac:dyDescent="0.3">
      <c r="A14" s="66">
        <v>228</v>
      </c>
      <c r="B14" s="67" t="s">
        <v>147</v>
      </c>
      <c r="C14" s="15">
        <v>87</v>
      </c>
      <c r="D14" s="68">
        <v>2.7900000000000001E-2</v>
      </c>
      <c r="E14" s="15">
        <v>2.0099999999999998</v>
      </c>
      <c r="F14" s="31">
        <v>0.74309999999999998</v>
      </c>
    </row>
    <row r="15" spans="1:6" ht="15.75" thickBot="1" x14ac:dyDescent="0.3">
      <c r="A15" s="66">
        <v>231</v>
      </c>
      <c r="B15" s="67" t="s">
        <v>148</v>
      </c>
      <c r="C15" s="15">
        <v>87</v>
      </c>
      <c r="D15" s="68">
        <v>2.7900000000000001E-2</v>
      </c>
      <c r="E15" s="15">
        <v>10.54</v>
      </c>
      <c r="F15" s="31">
        <v>1.4233</v>
      </c>
    </row>
    <row r="16" spans="1:6" ht="15.75" thickBot="1" x14ac:dyDescent="0.3">
      <c r="A16" s="66">
        <v>316</v>
      </c>
      <c r="B16" s="67" t="s">
        <v>149</v>
      </c>
      <c r="C16" s="15">
        <v>84</v>
      </c>
      <c r="D16" s="68">
        <v>2.7E-2</v>
      </c>
      <c r="E16" s="15">
        <v>1.1399999999999999</v>
      </c>
      <c r="F16" s="31">
        <v>0.64349999999999996</v>
      </c>
    </row>
    <row r="17" spans="1:6" ht="15.75" thickBot="1" x14ac:dyDescent="0.3">
      <c r="A17" s="66">
        <v>234</v>
      </c>
      <c r="B17" s="67" t="s">
        <v>150</v>
      </c>
      <c r="C17" s="15">
        <v>81</v>
      </c>
      <c r="D17" s="68">
        <v>2.5999999999999999E-2</v>
      </c>
      <c r="E17" s="15">
        <v>2.74</v>
      </c>
      <c r="F17" s="31">
        <v>0.62050000000000005</v>
      </c>
    </row>
    <row r="18" spans="1:6" ht="26.25" thickBot="1" x14ac:dyDescent="0.3">
      <c r="A18" s="66">
        <v>98</v>
      </c>
      <c r="B18" s="67" t="s">
        <v>151</v>
      </c>
      <c r="C18" s="15">
        <v>73</v>
      </c>
      <c r="D18" s="68">
        <v>2.3400000000000001E-2</v>
      </c>
      <c r="E18" s="15">
        <v>2.34</v>
      </c>
      <c r="F18" s="31">
        <v>0.8337</v>
      </c>
    </row>
    <row r="19" spans="1:6" ht="15.75" thickBot="1" x14ac:dyDescent="0.3">
      <c r="A19" s="66">
        <v>482</v>
      </c>
      <c r="B19" s="67" t="s">
        <v>152</v>
      </c>
      <c r="C19" s="15">
        <v>63</v>
      </c>
      <c r="D19" s="68">
        <v>2.0199999999999999E-2</v>
      </c>
      <c r="E19" s="15">
        <v>1.87</v>
      </c>
      <c r="F19" s="31">
        <v>0.66369999999999996</v>
      </c>
    </row>
    <row r="20" spans="1:6" ht="26.25" thickBot="1" x14ac:dyDescent="0.3">
      <c r="A20" s="66">
        <v>304</v>
      </c>
      <c r="B20" s="67" t="s">
        <v>153</v>
      </c>
      <c r="C20" s="15">
        <v>61</v>
      </c>
      <c r="D20" s="68">
        <v>1.9599999999999999E-2</v>
      </c>
      <c r="E20" s="15">
        <v>8.61</v>
      </c>
      <c r="F20" s="31">
        <v>2.1379000000000001</v>
      </c>
    </row>
    <row r="21" spans="1:6" ht="15.75" thickBot="1" x14ac:dyDescent="0.3">
      <c r="A21" s="66">
        <v>226</v>
      </c>
      <c r="B21" s="67" t="s">
        <v>154</v>
      </c>
      <c r="C21" s="15">
        <v>55</v>
      </c>
      <c r="D21" s="68">
        <v>1.77E-2</v>
      </c>
      <c r="E21" s="15">
        <v>1.29</v>
      </c>
      <c r="F21" s="31">
        <v>0.65059999999999996</v>
      </c>
    </row>
    <row r="22" spans="1:6" ht="26.25" thickBot="1" x14ac:dyDescent="0.3">
      <c r="A22" s="66">
        <v>404</v>
      </c>
      <c r="B22" s="67" t="s">
        <v>155</v>
      </c>
      <c r="C22" s="15">
        <v>49</v>
      </c>
      <c r="D22" s="68">
        <v>1.5699999999999999E-2</v>
      </c>
      <c r="E22" s="15">
        <v>2.67</v>
      </c>
      <c r="F22" s="31">
        <v>0.8145</v>
      </c>
    </row>
    <row r="23" spans="1:6" ht="15.75" thickBot="1" x14ac:dyDescent="0.3">
      <c r="A23" s="66">
        <v>230</v>
      </c>
      <c r="B23" s="67" t="s">
        <v>156</v>
      </c>
      <c r="C23" s="15">
        <v>48</v>
      </c>
      <c r="D23" s="68">
        <v>1.54E-2</v>
      </c>
      <c r="E23" s="15">
        <v>19.440000000000001</v>
      </c>
      <c r="F23" s="31">
        <v>2.2471000000000001</v>
      </c>
    </row>
    <row r="24" spans="1:6" ht="26.25" thickBot="1" x14ac:dyDescent="0.3">
      <c r="A24" s="66">
        <v>513</v>
      </c>
      <c r="B24" s="67" t="s">
        <v>157</v>
      </c>
      <c r="C24" s="15">
        <v>43</v>
      </c>
      <c r="D24" s="68">
        <v>1.38E-2</v>
      </c>
      <c r="E24" s="15">
        <v>2.42</v>
      </c>
      <c r="F24" s="31">
        <v>0.67530000000000001</v>
      </c>
    </row>
    <row r="25" spans="1:6" ht="15.75" thickBot="1" x14ac:dyDescent="0.3">
      <c r="A25" s="66">
        <v>519</v>
      </c>
      <c r="B25" s="67" t="s">
        <v>158</v>
      </c>
      <c r="C25" s="15">
        <v>38</v>
      </c>
      <c r="D25" s="68">
        <v>1.2200000000000001E-2</v>
      </c>
      <c r="E25" s="15">
        <v>4</v>
      </c>
      <c r="F25" s="31">
        <v>0.49859999999999999</v>
      </c>
    </row>
    <row r="26" spans="1:6" ht="15.75" thickBot="1" x14ac:dyDescent="0.3">
      <c r="A26" s="66">
        <v>97</v>
      </c>
      <c r="B26" s="67" t="s">
        <v>159</v>
      </c>
      <c r="C26" s="15">
        <v>37</v>
      </c>
      <c r="D26" s="68">
        <v>1.1900000000000001E-2</v>
      </c>
      <c r="E26" s="15">
        <v>1.1599999999999999</v>
      </c>
      <c r="F26" s="31">
        <v>0.43419999999999997</v>
      </c>
    </row>
    <row r="27" spans="1:6" ht="15.75" thickBot="1" x14ac:dyDescent="0.3">
      <c r="A27" s="15"/>
      <c r="B27" s="67"/>
      <c r="C27" s="14">
        <v>2325</v>
      </c>
      <c r="D27" s="68">
        <v>0.74639999999999995</v>
      </c>
      <c r="E27" s="15"/>
      <c r="F27" s="70"/>
    </row>
    <row r="28" spans="1:6" ht="15.75" thickBot="1" x14ac:dyDescent="0.3">
      <c r="A28" s="77"/>
      <c r="B28" s="33" t="s">
        <v>160</v>
      </c>
      <c r="C28" s="72">
        <v>3115</v>
      </c>
      <c r="D28" s="73">
        <v>1</v>
      </c>
      <c r="E28" s="74">
        <v>4.74</v>
      </c>
      <c r="F28" s="74">
        <v>1.0270999999999999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zoomScale="71" zoomScaleNormal="71" workbookViewId="0">
      <selection activeCell="H13" sqref="H13"/>
    </sheetView>
  </sheetViews>
  <sheetFormatPr baseColWidth="10" defaultColWidth="11.42578125" defaultRowHeight="15" x14ac:dyDescent="0.25"/>
  <cols>
    <col min="1" max="1" width="7.85546875" style="5" customWidth="1"/>
    <col min="2" max="2" width="56.28515625" style="2" customWidth="1"/>
    <col min="3" max="16384" width="11.42578125" style="2"/>
  </cols>
  <sheetData>
    <row r="1" spans="1:6" ht="30.75" thickBot="1" x14ac:dyDescent="0.3">
      <c r="A1" s="44" t="s">
        <v>104</v>
      </c>
      <c r="B1" s="75" t="s">
        <v>105</v>
      </c>
      <c r="C1" s="76" t="s">
        <v>106</v>
      </c>
      <c r="D1" s="76" t="s">
        <v>107</v>
      </c>
      <c r="E1" s="76" t="s">
        <v>26</v>
      </c>
      <c r="F1" s="76" t="s">
        <v>108</v>
      </c>
    </row>
    <row r="2" spans="1:6" ht="15.75" thickBot="1" x14ac:dyDescent="0.3">
      <c r="A2" s="66">
        <v>137</v>
      </c>
      <c r="B2" s="67" t="s">
        <v>109</v>
      </c>
      <c r="C2" s="15">
        <v>642</v>
      </c>
      <c r="D2" s="68">
        <v>5.7200000000000001E-2</v>
      </c>
      <c r="E2" s="15">
        <v>6.64</v>
      </c>
      <c r="F2" s="31">
        <v>0.83930000000000005</v>
      </c>
    </row>
    <row r="3" spans="1:6" ht="15.75" thickBot="1" x14ac:dyDescent="0.3">
      <c r="A3" s="66">
        <v>194</v>
      </c>
      <c r="B3" s="67" t="s">
        <v>110</v>
      </c>
      <c r="C3" s="15">
        <v>466</v>
      </c>
      <c r="D3" s="68">
        <v>4.1500000000000002E-2</v>
      </c>
      <c r="E3" s="15">
        <v>7.85</v>
      </c>
      <c r="F3" s="31">
        <v>0.67669999999999997</v>
      </c>
    </row>
    <row r="4" spans="1:6" ht="15.75" thickBot="1" x14ac:dyDescent="0.3">
      <c r="A4" s="66">
        <v>140</v>
      </c>
      <c r="B4" s="67" t="s">
        <v>111</v>
      </c>
      <c r="C4" s="15">
        <v>465</v>
      </c>
      <c r="D4" s="68">
        <v>4.1399999999999999E-2</v>
      </c>
      <c r="E4" s="15">
        <v>6.14</v>
      </c>
      <c r="F4" s="31">
        <v>0.65820000000000001</v>
      </c>
    </row>
    <row r="5" spans="1:6" ht="15.75" thickBot="1" x14ac:dyDescent="0.3">
      <c r="A5" s="66">
        <v>720</v>
      </c>
      <c r="B5" s="67" t="s">
        <v>116</v>
      </c>
      <c r="C5" s="15">
        <v>192</v>
      </c>
      <c r="D5" s="68">
        <v>1.7100000000000001E-2</v>
      </c>
      <c r="E5" s="15">
        <v>10.24</v>
      </c>
      <c r="F5" s="31">
        <v>1.0286</v>
      </c>
    </row>
    <row r="6" spans="1:6" ht="15.75" thickBot="1" x14ac:dyDescent="0.3">
      <c r="A6" s="66">
        <v>139</v>
      </c>
      <c r="B6" s="67" t="s">
        <v>114</v>
      </c>
      <c r="C6" s="15">
        <v>304</v>
      </c>
      <c r="D6" s="68">
        <v>2.7099999999999999E-2</v>
      </c>
      <c r="E6" s="15">
        <v>6</v>
      </c>
      <c r="F6" s="31">
        <v>0.60809999999999997</v>
      </c>
    </row>
    <row r="7" spans="1:6" ht="15.75" thickBot="1" x14ac:dyDescent="0.3">
      <c r="A7" s="66">
        <v>302</v>
      </c>
      <c r="B7" s="67" t="s">
        <v>138</v>
      </c>
      <c r="C7" s="15">
        <v>165</v>
      </c>
      <c r="D7" s="68">
        <v>1.47E-2</v>
      </c>
      <c r="E7" s="15">
        <v>5.27</v>
      </c>
      <c r="F7" s="31">
        <v>1.1007</v>
      </c>
    </row>
    <row r="8" spans="1:6" ht="26.25" thickBot="1" x14ac:dyDescent="0.3">
      <c r="A8" s="66">
        <v>144</v>
      </c>
      <c r="B8" s="67" t="s">
        <v>115</v>
      </c>
      <c r="C8" s="15">
        <v>304</v>
      </c>
      <c r="D8" s="68">
        <v>2.7099999999999999E-2</v>
      </c>
      <c r="E8" s="15">
        <v>5.42</v>
      </c>
      <c r="F8" s="31">
        <v>0.55979999999999996</v>
      </c>
    </row>
    <row r="9" spans="1:6" ht="15.75" thickBot="1" x14ac:dyDescent="0.3">
      <c r="A9" s="66">
        <v>463</v>
      </c>
      <c r="B9" s="67" t="s">
        <v>113</v>
      </c>
      <c r="C9" s="15">
        <v>334</v>
      </c>
      <c r="D9" s="68">
        <v>2.98E-2</v>
      </c>
      <c r="E9" s="15">
        <v>6.16</v>
      </c>
      <c r="F9" s="31">
        <v>0.50819999999999999</v>
      </c>
    </row>
    <row r="10" spans="1:6" ht="15.75" thickBot="1" x14ac:dyDescent="0.3">
      <c r="A10" s="66">
        <v>301</v>
      </c>
      <c r="B10" s="67" t="s">
        <v>139</v>
      </c>
      <c r="C10" s="15">
        <v>119</v>
      </c>
      <c r="D10" s="68">
        <v>1.06E-2</v>
      </c>
      <c r="E10" s="15">
        <v>6.88</v>
      </c>
      <c r="F10" s="31">
        <v>1.2315</v>
      </c>
    </row>
    <row r="11" spans="1:6" ht="26.25" thickBot="1" x14ac:dyDescent="0.3">
      <c r="A11" s="66">
        <v>315</v>
      </c>
      <c r="B11" s="67" t="s">
        <v>135</v>
      </c>
      <c r="C11" s="15">
        <v>194</v>
      </c>
      <c r="D11" s="68">
        <v>1.7299999999999999E-2</v>
      </c>
      <c r="E11" s="15">
        <v>1.72</v>
      </c>
      <c r="F11" s="31">
        <v>0.75419999999999998</v>
      </c>
    </row>
    <row r="12" spans="1:6" ht="15.75" thickBot="1" x14ac:dyDescent="0.3">
      <c r="A12" s="66">
        <v>263</v>
      </c>
      <c r="B12" s="67" t="s">
        <v>137</v>
      </c>
      <c r="C12" s="15">
        <v>172</v>
      </c>
      <c r="D12" s="68">
        <v>1.5299999999999999E-2</v>
      </c>
      <c r="E12" s="15">
        <v>2.35</v>
      </c>
      <c r="F12" s="31">
        <v>0.83809999999999996</v>
      </c>
    </row>
    <row r="13" spans="1:6" ht="15.75" thickBot="1" x14ac:dyDescent="0.3">
      <c r="A13" s="66">
        <v>308</v>
      </c>
      <c r="B13" s="67" t="s">
        <v>141</v>
      </c>
      <c r="C13" s="15">
        <v>107</v>
      </c>
      <c r="D13" s="68">
        <v>9.4999999999999998E-3</v>
      </c>
      <c r="E13" s="15">
        <v>9.4</v>
      </c>
      <c r="F13" s="31">
        <v>1.2873000000000001</v>
      </c>
    </row>
    <row r="14" spans="1:6" ht="15.75" thickBot="1" x14ac:dyDescent="0.3">
      <c r="A14" s="66">
        <v>446</v>
      </c>
      <c r="B14" s="67" t="s">
        <v>136</v>
      </c>
      <c r="C14" s="15">
        <v>188</v>
      </c>
      <c r="D14" s="68">
        <v>1.67E-2</v>
      </c>
      <c r="E14" s="15">
        <v>1.78</v>
      </c>
      <c r="F14" s="31">
        <v>0.70440000000000003</v>
      </c>
    </row>
    <row r="15" spans="1:6" ht="26.25" thickBot="1" x14ac:dyDescent="0.3">
      <c r="A15" s="66">
        <v>304</v>
      </c>
      <c r="B15" s="67" t="s">
        <v>153</v>
      </c>
      <c r="C15" s="15">
        <v>61</v>
      </c>
      <c r="D15" s="68">
        <v>5.4000000000000003E-3</v>
      </c>
      <c r="E15" s="15">
        <v>8.61</v>
      </c>
      <c r="F15" s="31">
        <v>2.1379000000000001</v>
      </c>
    </row>
    <row r="16" spans="1:6" ht="26.25" thickBot="1" x14ac:dyDescent="0.3">
      <c r="A16" s="66">
        <v>171</v>
      </c>
      <c r="B16" s="67" t="s">
        <v>146</v>
      </c>
      <c r="C16" s="15">
        <v>88</v>
      </c>
      <c r="D16" s="68">
        <v>7.7999999999999996E-3</v>
      </c>
      <c r="E16" s="15">
        <v>4.45</v>
      </c>
      <c r="F16" s="31">
        <v>1.4295</v>
      </c>
    </row>
    <row r="17" spans="1:6" ht="15.75" thickBot="1" x14ac:dyDescent="0.3">
      <c r="A17" s="66">
        <v>231</v>
      </c>
      <c r="B17" s="67" t="s">
        <v>148</v>
      </c>
      <c r="C17" s="15">
        <v>87</v>
      </c>
      <c r="D17" s="68">
        <v>7.7000000000000002E-3</v>
      </c>
      <c r="E17" s="15">
        <v>10.54</v>
      </c>
      <c r="F17" s="31">
        <v>1.4233</v>
      </c>
    </row>
    <row r="18" spans="1:6" ht="15.75" thickBot="1" x14ac:dyDescent="0.3">
      <c r="A18" s="66">
        <v>284</v>
      </c>
      <c r="B18" s="67" t="s">
        <v>117</v>
      </c>
      <c r="C18" s="15">
        <v>185</v>
      </c>
      <c r="D18" s="68">
        <v>1.6500000000000001E-2</v>
      </c>
      <c r="E18" s="15">
        <v>6.66</v>
      </c>
      <c r="F18" s="31">
        <v>0.64339999999999997</v>
      </c>
    </row>
    <row r="19" spans="1:6" ht="15.75" thickBot="1" x14ac:dyDescent="0.3">
      <c r="A19" s="66">
        <v>230</v>
      </c>
      <c r="B19" s="67" t="s">
        <v>156</v>
      </c>
      <c r="C19" s="15">
        <v>48</v>
      </c>
      <c r="D19" s="68">
        <v>4.3E-3</v>
      </c>
      <c r="E19" s="15">
        <v>19.440000000000001</v>
      </c>
      <c r="F19" s="31">
        <v>2.2471000000000001</v>
      </c>
    </row>
    <row r="20" spans="1:6" ht="26.25" thickBot="1" x14ac:dyDescent="0.3">
      <c r="A20" s="66">
        <v>443</v>
      </c>
      <c r="B20" s="67" t="s">
        <v>142</v>
      </c>
      <c r="C20" s="15">
        <v>101</v>
      </c>
      <c r="D20" s="68">
        <v>8.9999999999999993E-3</v>
      </c>
      <c r="E20" s="15">
        <v>2.91</v>
      </c>
      <c r="F20" s="31">
        <v>1.0257000000000001</v>
      </c>
    </row>
    <row r="21" spans="1:6" ht="26.25" thickBot="1" x14ac:dyDescent="0.3">
      <c r="A21" s="66">
        <v>951</v>
      </c>
      <c r="B21" s="67" t="s">
        <v>144</v>
      </c>
      <c r="C21" s="15">
        <v>92</v>
      </c>
      <c r="D21" s="68">
        <v>8.2000000000000007E-3</v>
      </c>
      <c r="E21" s="15">
        <v>4.74</v>
      </c>
      <c r="F21" s="31">
        <v>1.0833999999999999</v>
      </c>
    </row>
    <row r="22" spans="1:6" ht="15.75" thickBot="1" x14ac:dyDescent="0.3">
      <c r="A22" s="66">
        <v>560</v>
      </c>
      <c r="B22" s="67" t="s">
        <v>112</v>
      </c>
      <c r="C22" s="15">
        <v>390</v>
      </c>
      <c r="D22" s="68">
        <v>3.4700000000000002E-2</v>
      </c>
      <c r="E22" s="15">
        <v>2.54</v>
      </c>
      <c r="F22" s="31">
        <v>0.24179999999999999</v>
      </c>
    </row>
    <row r="23" spans="1:6" ht="26.25" thickBot="1" x14ac:dyDescent="0.3">
      <c r="A23" s="66">
        <v>227</v>
      </c>
      <c r="B23" s="67" t="s">
        <v>143</v>
      </c>
      <c r="C23" s="15">
        <v>94</v>
      </c>
      <c r="D23" s="68">
        <v>8.3999999999999995E-3</v>
      </c>
      <c r="E23" s="15">
        <v>3.91</v>
      </c>
      <c r="F23" s="31">
        <v>0.96099999999999997</v>
      </c>
    </row>
    <row r="24" spans="1:6" ht="26.25" thickBot="1" x14ac:dyDescent="0.3">
      <c r="A24" s="66">
        <v>313</v>
      </c>
      <c r="B24" s="67" t="s">
        <v>145</v>
      </c>
      <c r="C24" s="15">
        <v>90</v>
      </c>
      <c r="D24" s="68">
        <v>8.0000000000000002E-3</v>
      </c>
      <c r="E24" s="15">
        <v>3.17</v>
      </c>
      <c r="F24" s="31">
        <v>0.96650000000000003</v>
      </c>
    </row>
    <row r="25" spans="1:6" ht="15.75" thickBot="1" x14ac:dyDescent="0.3">
      <c r="A25" s="66">
        <v>282</v>
      </c>
      <c r="B25" s="67" t="s">
        <v>119</v>
      </c>
      <c r="C25" s="15">
        <v>147</v>
      </c>
      <c r="D25" s="68">
        <v>1.3100000000000001E-2</v>
      </c>
      <c r="E25" s="15">
        <v>8.16</v>
      </c>
      <c r="F25" s="31">
        <v>0.57630000000000003</v>
      </c>
    </row>
    <row r="26" spans="1:6" ht="15.75" thickBot="1" x14ac:dyDescent="0.3">
      <c r="A26" s="66">
        <v>45</v>
      </c>
      <c r="B26" s="67" t="s">
        <v>125</v>
      </c>
      <c r="C26" s="15">
        <v>90</v>
      </c>
      <c r="D26" s="68">
        <v>8.0000000000000002E-3</v>
      </c>
      <c r="E26" s="15">
        <v>9.77</v>
      </c>
      <c r="F26" s="31">
        <v>0.83950000000000002</v>
      </c>
    </row>
    <row r="27" spans="1:6" ht="15.75" thickBot="1" x14ac:dyDescent="0.3">
      <c r="A27" s="15"/>
      <c r="B27" s="66"/>
      <c r="C27" s="14">
        <v>5125</v>
      </c>
      <c r="D27" s="78">
        <v>0.45650000000000002</v>
      </c>
      <c r="E27" s="15"/>
      <c r="F27" s="13"/>
    </row>
    <row r="28" spans="1:6" ht="15.75" thickBot="1" x14ac:dyDescent="0.3">
      <c r="A28" s="77"/>
      <c r="B28" s="33" t="s">
        <v>161</v>
      </c>
      <c r="C28" s="72">
        <v>11226</v>
      </c>
      <c r="D28" s="73">
        <v>1</v>
      </c>
      <c r="E28" s="74">
        <v>6.19</v>
      </c>
      <c r="F28" s="74">
        <v>0.73750000000000004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A31" sqref="A31"/>
    </sheetView>
  </sheetViews>
  <sheetFormatPr baseColWidth="10" defaultRowHeight="15" x14ac:dyDescent="0.25"/>
  <cols>
    <col min="1" max="1" width="45.85546875" customWidth="1"/>
  </cols>
  <sheetData>
    <row r="1" spans="1:3" ht="15.75" thickBot="1" x14ac:dyDescent="0.3">
      <c r="A1" s="79" t="s">
        <v>162</v>
      </c>
      <c r="B1" s="80">
        <v>2021</v>
      </c>
      <c r="C1" s="80">
        <v>2022</v>
      </c>
    </row>
    <row r="2" spans="1:3" ht="41.25" thickBot="1" x14ac:dyDescent="0.3">
      <c r="A2" s="81" t="s">
        <v>163</v>
      </c>
      <c r="B2" s="82">
        <v>0.96460000000000001</v>
      </c>
      <c r="C2" s="82">
        <v>0.96650000000000003</v>
      </c>
    </row>
    <row r="3" spans="1:3" ht="27.75" thickBot="1" x14ac:dyDescent="0.3">
      <c r="A3" s="81" t="s">
        <v>164</v>
      </c>
      <c r="B3" s="60">
        <v>7.2</v>
      </c>
      <c r="C3" s="60">
        <v>7.9</v>
      </c>
    </row>
    <row r="4" spans="1:3" ht="27.75" thickBot="1" x14ac:dyDescent="0.3">
      <c r="A4" s="81" t="s">
        <v>165</v>
      </c>
      <c r="B4" s="83">
        <v>0.98560000000000003</v>
      </c>
      <c r="C4" s="83">
        <v>0.9839</v>
      </c>
    </row>
    <row r="5" spans="1:3" ht="27.75" thickBot="1" x14ac:dyDescent="0.3">
      <c r="A5" s="81" t="s">
        <v>166</v>
      </c>
      <c r="B5" s="83">
        <v>0.94940000000000002</v>
      </c>
      <c r="C5" s="83">
        <v>0.94930000000000003</v>
      </c>
    </row>
    <row r="6" spans="1:3" ht="41.25" thickBot="1" x14ac:dyDescent="0.3">
      <c r="A6" s="81" t="s">
        <v>167</v>
      </c>
      <c r="B6" s="83">
        <v>0.97050000000000003</v>
      </c>
      <c r="C6" s="83">
        <v>0.97799999999999998</v>
      </c>
    </row>
    <row r="7" spans="1:3" ht="54.75" thickBot="1" x14ac:dyDescent="0.3">
      <c r="A7" s="81" t="s">
        <v>168</v>
      </c>
      <c r="B7" s="83">
        <v>1.55E-2</v>
      </c>
      <c r="C7" s="83">
        <v>1.4200000000000001E-2</v>
      </c>
    </row>
    <row r="8" spans="1:3" ht="41.25" thickBot="1" x14ac:dyDescent="0.3">
      <c r="A8" s="81" t="s">
        <v>169</v>
      </c>
      <c r="B8" s="83">
        <v>1.6400000000000001E-2</v>
      </c>
      <c r="C8" s="83">
        <v>1.18E-2</v>
      </c>
    </row>
    <row r="9" spans="1:3" ht="41.25" thickBot="1" x14ac:dyDescent="0.3">
      <c r="A9" s="81" t="s">
        <v>170</v>
      </c>
      <c r="B9" s="83">
        <v>0.97050000000000003</v>
      </c>
      <c r="C9" s="83">
        <v>0.97799999999999998</v>
      </c>
    </row>
    <row r="10" spans="1:3" ht="27.75" thickBot="1" x14ac:dyDescent="0.3">
      <c r="A10" s="81" t="s">
        <v>171</v>
      </c>
      <c r="B10" s="78">
        <v>2.4E-2</v>
      </c>
      <c r="C10" s="78">
        <v>2.01E-2</v>
      </c>
    </row>
    <row r="11" spans="1:3" ht="27.75" thickBot="1" x14ac:dyDescent="0.3">
      <c r="A11" s="81" t="s">
        <v>172</v>
      </c>
      <c r="B11" s="78">
        <v>0.33379999999999999</v>
      </c>
      <c r="C11" s="78">
        <v>0.438</v>
      </c>
    </row>
    <row r="12" spans="1:3" ht="27.75" thickBot="1" x14ac:dyDescent="0.3">
      <c r="A12" s="81" t="s">
        <v>173</v>
      </c>
      <c r="B12" s="60"/>
      <c r="C12" s="83">
        <v>0.68400000000000005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H5" sqref="H5"/>
    </sheetView>
  </sheetViews>
  <sheetFormatPr baseColWidth="10" defaultRowHeight="15" x14ac:dyDescent="0.25"/>
  <cols>
    <col min="1" max="1" width="25" style="6" customWidth="1"/>
  </cols>
  <sheetData>
    <row r="1" spans="1:2" ht="15.75" thickBot="1" x14ac:dyDescent="0.3">
      <c r="A1" s="85" t="s">
        <v>181</v>
      </c>
      <c r="B1" s="86">
        <v>13342</v>
      </c>
    </row>
    <row r="2" spans="1:2" ht="15.75" thickBot="1" x14ac:dyDescent="0.3">
      <c r="A2" s="84" t="s">
        <v>182</v>
      </c>
      <c r="B2" s="14">
        <v>6811</v>
      </c>
    </row>
    <row r="3" spans="1:2" ht="15.75" thickBot="1" x14ac:dyDescent="0.3">
      <c r="A3" s="84" t="s">
        <v>183</v>
      </c>
      <c r="B3" s="14">
        <v>70157</v>
      </c>
    </row>
    <row r="4" spans="1:2" ht="15.75" thickBot="1" x14ac:dyDescent="0.3">
      <c r="A4" s="87" t="s">
        <v>96</v>
      </c>
      <c r="B4" s="88">
        <v>90310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sqref="A1:D5"/>
    </sheetView>
  </sheetViews>
  <sheetFormatPr baseColWidth="10" defaultRowHeight="15" x14ac:dyDescent="0.25"/>
  <cols>
    <col min="1" max="16384" width="11.42578125" style="2"/>
  </cols>
  <sheetData>
    <row r="1" spans="1:4" ht="27.75" thickBot="1" x14ac:dyDescent="0.3">
      <c r="A1" s="79" t="s">
        <v>174</v>
      </c>
      <c r="B1" s="80" t="s">
        <v>175</v>
      </c>
      <c r="C1" s="80" t="s">
        <v>176</v>
      </c>
      <c r="D1" s="80" t="s">
        <v>96</v>
      </c>
    </row>
    <row r="2" spans="1:4" ht="15.75" thickBot="1" x14ac:dyDescent="0.3">
      <c r="A2" s="84" t="s">
        <v>177</v>
      </c>
      <c r="B2" s="15">
        <v>67688</v>
      </c>
      <c r="C2" s="15">
        <v>1737</v>
      </c>
      <c r="D2" s="14">
        <v>69425</v>
      </c>
    </row>
    <row r="3" spans="1:4" ht="15.75" thickBot="1" x14ac:dyDescent="0.3">
      <c r="A3" s="84" t="s">
        <v>178</v>
      </c>
      <c r="B3" s="15">
        <v>75021</v>
      </c>
      <c r="C3" s="15">
        <v>1862</v>
      </c>
      <c r="D3" s="14">
        <v>76883</v>
      </c>
    </row>
    <row r="4" spans="1:4" ht="15.75" thickBot="1" x14ac:dyDescent="0.3">
      <c r="A4" s="84" t="s">
        <v>179</v>
      </c>
      <c r="B4" s="15">
        <v>69401</v>
      </c>
      <c r="C4" s="15">
        <v>1766</v>
      </c>
      <c r="D4" s="14">
        <v>71167</v>
      </c>
    </row>
    <row r="5" spans="1:4" ht="15.75" thickBot="1" x14ac:dyDescent="0.3">
      <c r="A5" s="84" t="s">
        <v>180</v>
      </c>
      <c r="B5" s="15">
        <v>68583</v>
      </c>
      <c r="C5" s="15">
        <v>1777</v>
      </c>
      <c r="D5" s="14">
        <v>70360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sqref="A1:E12"/>
    </sheetView>
  </sheetViews>
  <sheetFormatPr baseColWidth="10" defaultRowHeight="15" x14ac:dyDescent="0.25"/>
  <cols>
    <col min="1" max="1" width="38.7109375" customWidth="1"/>
    <col min="2" max="2" width="26.42578125" customWidth="1"/>
    <col min="3" max="3" width="15.140625" customWidth="1"/>
    <col min="4" max="4" width="16" customWidth="1"/>
  </cols>
  <sheetData>
    <row r="1" spans="1:5" ht="26.25" thickBot="1" x14ac:dyDescent="0.3">
      <c r="A1" s="89" t="s">
        <v>184</v>
      </c>
      <c r="B1" s="90" t="s">
        <v>185</v>
      </c>
      <c r="C1" s="90" t="s">
        <v>186</v>
      </c>
      <c r="D1" s="90" t="s">
        <v>187</v>
      </c>
      <c r="E1" s="90" t="s">
        <v>188</v>
      </c>
    </row>
    <row r="2" spans="1:5" ht="15.75" thickBot="1" x14ac:dyDescent="0.3">
      <c r="A2" s="57" t="s">
        <v>189</v>
      </c>
      <c r="B2" s="91" t="s">
        <v>190</v>
      </c>
      <c r="C2" s="92">
        <v>505404</v>
      </c>
      <c r="D2" s="92">
        <v>69555</v>
      </c>
      <c r="E2" s="91">
        <v>7.27</v>
      </c>
    </row>
    <row r="3" spans="1:5" ht="15.75" thickBot="1" x14ac:dyDescent="0.3">
      <c r="A3" s="57" t="s">
        <v>191</v>
      </c>
      <c r="B3" s="91" t="s">
        <v>190</v>
      </c>
      <c r="C3" s="92">
        <v>103588.5</v>
      </c>
      <c r="D3" s="92">
        <v>69555</v>
      </c>
      <c r="E3" s="91">
        <v>1.49</v>
      </c>
    </row>
    <row r="4" spans="1:5" ht="15.75" thickBot="1" x14ac:dyDescent="0.3">
      <c r="A4" s="57" t="s">
        <v>192</v>
      </c>
      <c r="B4" s="91" t="s">
        <v>190</v>
      </c>
      <c r="C4" s="92">
        <v>84706</v>
      </c>
      <c r="D4" s="92">
        <v>69555</v>
      </c>
      <c r="E4" s="91">
        <v>1.22</v>
      </c>
    </row>
    <row r="5" spans="1:5" ht="15.75" thickBot="1" x14ac:dyDescent="0.3">
      <c r="A5" s="57" t="s">
        <v>193</v>
      </c>
      <c r="B5" s="91" t="s">
        <v>190</v>
      </c>
      <c r="C5" s="92">
        <v>14734</v>
      </c>
      <c r="D5" s="92">
        <v>69555</v>
      </c>
      <c r="E5" s="91">
        <v>0.21</v>
      </c>
    </row>
    <row r="6" spans="1:5" ht="15.75" thickBot="1" x14ac:dyDescent="0.3">
      <c r="A6" s="57" t="s">
        <v>194</v>
      </c>
      <c r="B6" s="91" t="s">
        <v>190</v>
      </c>
      <c r="C6" s="92">
        <v>4017.5</v>
      </c>
      <c r="D6" s="92">
        <v>69555</v>
      </c>
      <c r="E6" s="91">
        <v>0.06</v>
      </c>
    </row>
    <row r="7" spans="1:5" ht="15.75" thickBot="1" x14ac:dyDescent="0.3">
      <c r="A7" s="57" t="s">
        <v>195</v>
      </c>
      <c r="B7" s="91" t="s">
        <v>196</v>
      </c>
      <c r="C7" s="92">
        <v>44514</v>
      </c>
      <c r="D7" s="92">
        <v>69555</v>
      </c>
      <c r="E7" s="91">
        <v>0.64</v>
      </c>
    </row>
    <row r="8" spans="1:5" ht="15.75" thickBot="1" x14ac:dyDescent="0.3">
      <c r="A8" s="57" t="s">
        <v>197</v>
      </c>
      <c r="B8" s="91" t="s">
        <v>198</v>
      </c>
      <c r="C8" s="92">
        <v>11517317</v>
      </c>
      <c r="D8" s="92">
        <v>73244</v>
      </c>
      <c r="E8" s="91">
        <v>157.25</v>
      </c>
    </row>
    <row r="9" spans="1:5" ht="15.75" thickBot="1" x14ac:dyDescent="0.3">
      <c r="A9" s="57" t="s">
        <v>199</v>
      </c>
      <c r="B9" s="91" t="s">
        <v>198</v>
      </c>
      <c r="C9" s="92">
        <v>9221505</v>
      </c>
      <c r="D9" s="92">
        <v>73244</v>
      </c>
      <c r="E9" s="91">
        <v>125.9</v>
      </c>
    </row>
    <row r="10" spans="1:5" ht="15.75" thickBot="1" x14ac:dyDescent="0.3">
      <c r="A10" s="57" t="s">
        <v>200</v>
      </c>
      <c r="B10" s="91" t="s">
        <v>201</v>
      </c>
      <c r="C10" s="92">
        <v>23814.89</v>
      </c>
      <c r="D10" s="92">
        <v>69555</v>
      </c>
      <c r="E10" s="91">
        <v>0.34</v>
      </c>
    </row>
    <row r="11" spans="1:5" ht="39" thickBot="1" x14ac:dyDescent="0.3">
      <c r="A11" s="57" t="s">
        <v>202</v>
      </c>
      <c r="B11" s="91" t="s">
        <v>203</v>
      </c>
      <c r="C11" s="93">
        <v>77168</v>
      </c>
      <c r="D11" s="92">
        <v>505404</v>
      </c>
      <c r="E11" s="91">
        <v>15.27</v>
      </c>
    </row>
    <row r="12" spans="1:5" ht="39" thickBot="1" x14ac:dyDescent="0.3">
      <c r="A12" s="57" t="s">
        <v>204</v>
      </c>
      <c r="B12" s="91" t="s">
        <v>198</v>
      </c>
      <c r="C12" s="92">
        <v>20738822</v>
      </c>
      <c r="D12" s="92">
        <v>73244</v>
      </c>
      <c r="E12" s="91">
        <v>283.14999999999998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E13" sqref="E13"/>
    </sheetView>
  </sheetViews>
  <sheetFormatPr baseColWidth="10" defaultRowHeight="15" x14ac:dyDescent="0.25"/>
  <cols>
    <col min="1" max="1" width="30.85546875" style="6" customWidth="1"/>
    <col min="2" max="2" width="11.42578125" style="7"/>
  </cols>
  <sheetData>
    <row r="1" spans="1:2" ht="15.75" thickBot="1" x14ac:dyDescent="0.3">
      <c r="A1" s="80" t="s">
        <v>205</v>
      </c>
      <c r="B1" s="80" t="s">
        <v>206</v>
      </c>
    </row>
    <row r="2" spans="1:2" ht="15.75" thickBot="1" x14ac:dyDescent="0.3">
      <c r="A2" s="94" t="s">
        <v>207</v>
      </c>
      <c r="B2" s="95">
        <v>429320</v>
      </c>
    </row>
    <row r="3" spans="1:2" ht="15.75" thickBot="1" x14ac:dyDescent="0.3">
      <c r="A3" s="94" t="s">
        <v>208</v>
      </c>
      <c r="B3" s="95">
        <v>43039</v>
      </c>
    </row>
    <row r="4" spans="1:2" ht="15.75" thickBot="1" x14ac:dyDescent="0.3">
      <c r="A4" s="94" t="s">
        <v>209</v>
      </c>
      <c r="B4" s="95">
        <v>84706</v>
      </c>
    </row>
    <row r="5" spans="1:2" ht="15.75" thickBot="1" x14ac:dyDescent="0.3">
      <c r="A5" s="94" t="s">
        <v>210</v>
      </c>
      <c r="B5" s="95">
        <v>4397</v>
      </c>
    </row>
    <row r="6" spans="1:2" ht="15.75" thickBot="1" x14ac:dyDescent="0.3">
      <c r="A6" s="94" t="s">
        <v>211</v>
      </c>
      <c r="B6" s="95">
        <v>3184</v>
      </c>
    </row>
    <row r="7" spans="1:2" ht="15.75" thickBot="1" x14ac:dyDescent="0.3">
      <c r="A7" s="94" t="s">
        <v>212</v>
      </c>
      <c r="B7" s="95">
        <v>4018</v>
      </c>
    </row>
    <row r="8" spans="1:2" ht="15.75" thickBot="1" x14ac:dyDescent="0.3">
      <c r="A8" s="94" t="s">
        <v>213</v>
      </c>
      <c r="B8" s="96">
        <v>903</v>
      </c>
    </row>
    <row r="9" spans="1:2" ht="15.75" thickBot="1" x14ac:dyDescent="0.3">
      <c r="A9" s="94" t="s">
        <v>214</v>
      </c>
      <c r="B9" s="95">
        <v>6040</v>
      </c>
    </row>
    <row r="10" spans="1:2" ht="15.75" thickBot="1" x14ac:dyDescent="0.3">
      <c r="A10" s="94" t="s">
        <v>215</v>
      </c>
      <c r="B10" s="96">
        <v>632</v>
      </c>
    </row>
    <row r="11" spans="1:2" ht="15.75" thickBot="1" x14ac:dyDescent="0.3">
      <c r="A11" s="94" t="s">
        <v>216</v>
      </c>
      <c r="B11" s="96">
        <v>953</v>
      </c>
    </row>
    <row r="12" spans="1:2" ht="15.75" thickBot="1" x14ac:dyDescent="0.3">
      <c r="A12" s="94" t="s">
        <v>217</v>
      </c>
      <c r="B12" s="95">
        <v>3024</v>
      </c>
    </row>
    <row r="13" spans="1:2" ht="15.75" thickBot="1" x14ac:dyDescent="0.3">
      <c r="A13" s="94" t="s">
        <v>218</v>
      </c>
      <c r="B13" s="95">
        <v>26040</v>
      </c>
    </row>
    <row r="14" spans="1:2" ht="15.75" thickBot="1" x14ac:dyDescent="0.3">
      <c r="A14" s="94" t="s">
        <v>219</v>
      </c>
      <c r="B14" s="96">
        <v>125</v>
      </c>
    </row>
    <row r="15" spans="1:2" ht="15.75" thickBot="1" x14ac:dyDescent="0.3">
      <c r="A15" s="94" t="s">
        <v>220</v>
      </c>
      <c r="B15" s="95">
        <v>2469</v>
      </c>
    </row>
    <row r="16" spans="1:2" ht="15.75" thickBot="1" x14ac:dyDescent="0.3">
      <c r="A16" s="94" t="s">
        <v>221</v>
      </c>
      <c r="B16" s="96">
        <v>131</v>
      </c>
    </row>
    <row r="17" spans="1:2" ht="15.75" thickBot="1" x14ac:dyDescent="0.3">
      <c r="A17" s="94" t="s">
        <v>222</v>
      </c>
      <c r="B17" s="96">
        <v>965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opLeftCell="A10" workbookViewId="0">
      <selection activeCell="B12" sqref="B12"/>
    </sheetView>
  </sheetViews>
  <sheetFormatPr baseColWidth="10" defaultColWidth="11.42578125" defaultRowHeight="15" x14ac:dyDescent="0.25"/>
  <cols>
    <col min="1" max="1" width="45.5703125" style="5" customWidth="1"/>
    <col min="2" max="16384" width="11.42578125" style="2"/>
  </cols>
  <sheetData>
    <row r="1" spans="1:3" ht="15.75" thickBot="1" x14ac:dyDescent="0.3">
      <c r="A1" s="11" t="s">
        <v>3</v>
      </c>
      <c r="B1" s="12">
        <v>2021</v>
      </c>
      <c r="C1" s="12">
        <v>2022</v>
      </c>
    </row>
    <row r="2" spans="1:3" ht="15.75" thickBot="1" x14ac:dyDescent="0.3">
      <c r="A2" s="13" t="s">
        <v>4</v>
      </c>
      <c r="B2" s="14">
        <v>10188</v>
      </c>
      <c r="C2" s="14">
        <v>11226</v>
      </c>
    </row>
    <row r="3" spans="1:3" ht="15.75" thickBot="1" x14ac:dyDescent="0.3">
      <c r="A3" s="13" t="s">
        <v>5</v>
      </c>
      <c r="B3" s="15">
        <v>6.66</v>
      </c>
      <c r="C3" s="15">
        <v>6.19</v>
      </c>
    </row>
    <row r="4" spans="1:3" ht="15.75" thickBot="1" x14ac:dyDescent="0.3">
      <c r="A4" s="13" t="s">
        <v>6</v>
      </c>
      <c r="B4" s="15">
        <v>0.75690000000000002</v>
      </c>
      <c r="C4" s="15">
        <v>0.73750000000000004</v>
      </c>
    </row>
    <row r="5" spans="1:3" ht="15.75" thickBot="1" x14ac:dyDescent="0.3">
      <c r="A5" s="13" t="s">
        <v>7</v>
      </c>
      <c r="B5" s="14">
        <v>10155</v>
      </c>
      <c r="C5" s="14">
        <v>11258</v>
      </c>
    </row>
    <row r="6" spans="1:3" ht="15.75" thickBot="1" x14ac:dyDescent="0.3">
      <c r="A6" s="13" t="s">
        <v>8</v>
      </c>
      <c r="B6" s="14">
        <v>8173</v>
      </c>
      <c r="C6" s="14">
        <v>8906</v>
      </c>
    </row>
    <row r="7" spans="1:3" ht="15.75" thickBot="1" x14ac:dyDescent="0.3">
      <c r="A7" s="13" t="s">
        <v>9</v>
      </c>
      <c r="B7" s="14">
        <v>1982</v>
      </c>
      <c r="C7" s="14">
        <v>2352</v>
      </c>
    </row>
    <row r="8" spans="1:3" ht="15.75" thickBot="1" x14ac:dyDescent="0.3">
      <c r="A8" s="16" t="s">
        <v>10</v>
      </c>
      <c r="B8" s="17"/>
      <c r="C8" s="18"/>
    </row>
    <row r="9" spans="1:3" ht="15.75" thickBot="1" x14ac:dyDescent="0.3">
      <c r="A9" s="13" t="s">
        <v>11</v>
      </c>
      <c r="B9" s="14">
        <v>87400</v>
      </c>
      <c r="C9" s="14">
        <v>100515</v>
      </c>
    </row>
    <row r="10" spans="1:3" ht="15.75" thickBot="1" x14ac:dyDescent="0.3">
      <c r="A10" s="13" t="s">
        <v>12</v>
      </c>
      <c r="B10" s="15">
        <v>9.17</v>
      </c>
      <c r="C10" s="15">
        <v>8.7799999999999994</v>
      </c>
    </row>
    <row r="11" spans="1:3" ht="15.75" thickBot="1" x14ac:dyDescent="0.3">
      <c r="A11" s="16" t="s">
        <v>13</v>
      </c>
      <c r="B11" s="17"/>
      <c r="C11" s="18"/>
    </row>
    <row r="12" spans="1:3" ht="15.75" thickBot="1" x14ac:dyDescent="0.3">
      <c r="A12" s="13" t="s">
        <v>14</v>
      </c>
      <c r="B12" s="14">
        <v>4098</v>
      </c>
      <c r="C12" s="14">
        <v>4325</v>
      </c>
    </row>
    <row r="13" spans="1:3" ht="15.75" thickBot="1" x14ac:dyDescent="0.3">
      <c r="A13" s="13" t="s">
        <v>15</v>
      </c>
      <c r="B13" s="15">
        <v>15</v>
      </c>
      <c r="C13" s="15">
        <v>18</v>
      </c>
    </row>
    <row r="14" spans="1:3" ht="15.75" thickBot="1" x14ac:dyDescent="0.3">
      <c r="A14" s="13" t="s">
        <v>16</v>
      </c>
      <c r="B14" s="14">
        <v>17086</v>
      </c>
      <c r="C14" s="14">
        <v>19256</v>
      </c>
    </row>
    <row r="15" spans="1:3" ht="15.75" thickBot="1" x14ac:dyDescent="0.3">
      <c r="A15" s="13" t="s">
        <v>17</v>
      </c>
      <c r="B15" s="14">
        <v>3204</v>
      </c>
      <c r="C15" s="14">
        <v>4010</v>
      </c>
    </row>
    <row r="16" spans="1:3" ht="15.75" thickBot="1" x14ac:dyDescent="0.3">
      <c r="A16" s="16" t="s">
        <v>18</v>
      </c>
      <c r="B16" s="17"/>
      <c r="C16" s="18"/>
    </row>
    <row r="17" spans="1:3" ht="15.75" thickBot="1" x14ac:dyDescent="0.3">
      <c r="A17" s="13" t="s">
        <v>19</v>
      </c>
      <c r="B17" s="15">
        <v>63</v>
      </c>
      <c r="C17" s="15">
        <v>69</v>
      </c>
    </row>
    <row r="18" spans="1:3" ht="15.75" thickBot="1" x14ac:dyDescent="0.3">
      <c r="A18" s="13" t="s">
        <v>20</v>
      </c>
      <c r="B18" s="15">
        <v>1</v>
      </c>
      <c r="C18" s="15">
        <v>0</v>
      </c>
    </row>
    <row r="19" spans="1:3" ht="15.75" thickBot="1" x14ac:dyDescent="0.3">
      <c r="A19" s="13" t="s">
        <v>21</v>
      </c>
      <c r="B19" s="15">
        <v>0</v>
      </c>
      <c r="C19" s="15">
        <v>0</v>
      </c>
    </row>
    <row r="20" spans="1:3" ht="15.75" thickBot="1" x14ac:dyDescent="0.3">
      <c r="A20" s="13" t="s">
        <v>22</v>
      </c>
      <c r="B20" s="15">
        <v>20</v>
      </c>
      <c r="C20" s="15">
        <v>17</v>
      </c>
    </row>
    <row r="21" spans="1:3" ht="15.75" thickBot="1" x14ac:dyDescent="0.3">
      <c r="A21" s="16" t="s">
        <v>23</v>
      </c>
      <c r="B21" s="17"/>
      <c r="C21" s="18"/>
    </row>
    <row r="22" spans="1:3" ht="15.75" thickBot="1" x14ac:dyDescent="0.3">
      <c r="A22" s="13" t="s">
        <v>24</v>
      </c>
      <c r="B22" s="19" t="s">
        <v>25</v>
      </c>
      <c r="C22" s="15">
        <v>127</v>
      </c>
    </row>
    <row r="23" spans="1:3" ht="15.75" thickBot="1" x14ac:dyDescent="0.3">
      <c r="A23" s="13" t="s">
        <v>26</v>
      </c>
      <c r="B23" s="19" t="s">
        <v>25</v>
      </c>
      <c r="C23" s="15">
        <v>10.210000000000001</v>
      </c>
    </row>
    <row r="24" spans="1:3" ht="15.75" thickBot="1" x14ac:dyDescent="0.3">
      <c r="A24" s="13" t="s">
        <v>27</v>
      </c>
      <c r="B24" s="19" t="s">
        <v>25</v>
      </c>
      <c r="C24" s="15">
        <v>118</v>
      </c>
    </row>
    <row r="25" spans="1:3" ht="15.75" thickBot="1" x14ac:dyDescent="0.3">
      <c r="A25" s="16" t="s">
        <v>28</v>
      </c>
      <c r="B25" s="17"/>
      <c r="C25" s="18"/>
    </row>
    <row r="26" spans="1:3" ht="15.75" thickBot="1" x14ac:dyDescent="0.3">
      <c r="A26" s="13" t="s">
        <v>29</v>
      </c>
      <c r="B26" s="15">
        <v>553</v>
      </c>
      <c r="C26" s="15">
        <v>516</v>
      </c>
    </row>
    <row r="27" spans="1:3" ht="15.75" thickBot="1" x14ac:dyDescent="0.3">
      <c r="A27" s="13" t="s">
        <v>30</v>
      </c>
      <c r="B27" s="15">
        <v>19.53</v>
      </c>
      <c r="C27" s="15">
        <v>21.51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A12" sqref="A12"/>
    </sheetView>
  </sheetViews>
  <sheetFormatPr baseColWidth="10" defaultColWidth="11.42578125" defaultRowHeight="15" x14ac:dyDescent="0.25"/>
  <cols>
    <col min="1" max="1" width="42.42578125" style="5" customWidth="1"/>
    <col min="2" max="16384" width="11.42578125" style="2"/>
  </cols>
  <sheetData>
    <row r="1" spans="1:3" ht="15.75" thickBot="1" x14ac:dyDescent="0.3">
      <c r="A1" s="20" t="s">
        <v>31</v>
      </c>
      <c r="B1" s="21">
        <v>2021</v>
      </c>
      <c r="C1" s="21">
        <v>2022</v>
      </c>
    </row>
    <row r="2" spans="1:3" ht="27.75" thickBot="1" x14ac:dyDescent="0.3">
      <c r="A2" s="22" t="s">
        <v>32</v>
      </c>
      <c r="B2" s="14">
        <v>1831</v>
      </c>
      <c r="C2" s="14">
        <v>2237</v>
      </c>
    </row>
    <row r="3" spans="1:3" ht="27.75" thickBot="1" x14ac:dyDescent="0.3">
      <c r="A3" s="22" t="s">
        <v>33</v>
      </c>
      <c r="B3" s="14">
        <v>1066</v>
      </c>
      <c r="C3" s="14">
        <v>1160</v>
      </c>
    </row>
    <row r="4" spans="1:3" ht="27.75" thickBot="1" x14ac:dyDescent="0.3">
      <c r="A4" s="22" t="s">
        <v>34</v>
      </c>
      <c r="B4" s="14">
        <v>3186</v>
      </c>
      <c r="C4" s="14">
        <v>3900</v>
      </c>
    </row>
    <row r="5" spans="1:3" ht="27.75" thickBot="1" x14ac:dyDescent="0.3">
      <c r="A5" s="22" t="s">
        <v>35</v>
      </c>
      <c r="B5" s="15">
        <v>10</v>
      </c>
      <c r="C5" s="15">
        <v>25</v>
      </c>
    </row>
    <row r="6" spans="1:3" ht="15.75" thickBot="1" x14ac:dyDescent="0.3">
      <c r="A6" s="22" t="s">
        <v>36</v>
      </c>
      <c r="B6" s="14">
        <v>3763</v>
      </c>
      <c r="C6" s="14">
        <v>4392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opLeftCell="A13" workbookViewId="0">
      <selection activeCell="D14" sqref="D14"/>
    </sheetView>
  </sheetViews>
  <sheetFormatPr baseColWidth="10" defaultColWidth="11.42578125" defaultRowHeight="15" x14ac:dyDescent="0.25"/>
  <cols>
    <col min="1" max="1" width="32.42578125" style="5" customWidth="1"/>
    <col min="2" max="16384" width="11.42578125" style="2"/>
  </cols>
  <sheetData>
    <row r="1" spans="1:7" ht="15.75" thickBot="1" x14ac:dyDescent="0.3">
      <c r="A1" s="23"/>
      <c r="B1" s="34">
        <v>2021</v>
      </c>
      <c r="C1" s="34"/>
      <c r="D1" s="35"/>
      <c r="E1" s="24"/>
      <c r="F1" s="24">
        <v>2022</v>
      </c>
      <c r="G1" s="24"/>
    </row>
    <row r="2" spans="1:7" ht="15.75" thickBot="1" x14ac:dyDescent="0.3">
      <c r="A2" s="25"/>
      <c r="B2" s="26" t="s">
        <v>37</v>
      </c>
      <c r="C2" s="27" t="s">
        <v>38</v>
      </c>
      <c r="D2" s="28" t="s">
        <v>39</v>
      </c>
      <c r="E2" s="27" t="s">
        <v>37</v>
      </c>
      <c r="F2" s="26" t="s">
        <v>38</v>
      </c>
      <c r="G2" s="27" t="s">
        <v>39</v>
      </c>
    </row>
    <row r="3" spans="1:7" ht="15.75" thickBot="1" x14ac:dyDescent="0.3">
      <c r="A3" s="25" t="s">
        <v>40</v>
      </c>
      <c r="B3" s="15"/>
      <c r="C3" s="29">
        <v>6712</v>
      </c>
      <c r="D3" s="30">
        <v>399</v>
      </c>
      <c r="E3" s="29">
        <v>3435</v>
      </c>
      <c r="F3" s="14">
        <v>8465</v>
      </c>
      <c r="G3" s="31">
        <v>128</v>
      </c>
    </row>
    <row r="4" spans="1:7" ht="15.75" thickBot="1" x14ac:dyDescent="0.3">
      <c r="A4" s="25" t="s">
        <v>41</v>
      </c>
      <c r="B4" s="15"/>
      <c r="C4" s="29">
        <v>43963</v>
      </c>
      <c r="D4" s="30">
        <v>20</v>
      </c>
      <c r="E4" s="31"/>
      <c r="F4" s="14">
        <v>31699</v>
      </c>
      <c r="G4" s="31">
        <v>0</v>
      </c>
    </row>
    <row r="5" spans="1:7" x14ac:dyDescent="0.25">
      <c r="A5" s="32" t="s">
        <v>42</v>
      </c>
      <c r="B5" s="36">
        <v>3130</v>
      </c>
      <c r="C5" s="36">
        <v>50675</v>
      </c>
      <c r="D5" s="38">
        <v>419</v>
      </c>
      <c r="E5" s="40">
        <v>3435</v>
      </c>
      <c r="F5" s="36">
        <v>40164</v>
      </c>
      <c r="G5" s="42">
        <v>128</v>
      </c>
    </row>
    <row r="6" spans="1:7" ht="15.75" thickBot="1" x14ac:dyDescent="0.3">
      <c r="A6" s="33" t="s">
        <v>43</v>
      </c>
      <c r="B6" s="37"/>
      <c r="C6" s="37"/>
      <c r="D6" s="39"/>
      <c r="E6" s="41"/>
      <c r="F6" s="37"/>
      <c r="G6" s="43"/>
    </row>
  </sheetData>
  <mergeCells count="7">
    <mergeCell ref="G5:G6"/>
    <mergeCell ref="B1:D1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D10" sqref="D10"/>
    </sheetView>
  </sheetViews>
  <sheetFormatPr baseColWidth="10" defaultColWidth="11.42578125" defaultRowHeight="15" x14ac:dyDescent="0.25"/>
  <cols>
    <col min="1" max="1" width="36.28515625" style="5" customWidth="1"/>
    <col min="2" max="16384" width="11.42578125" style="2"/>
  </cols>
  <sheetData>
    <row r="1" spans="1:3" ht="15.75" thickBot="1" x14ac:dyDescent="0.3">
      <c r="A1" s="44" t="s">
        <v>44</v>
      </c>
      <c r="B1" s="45">
        <v>2021</v>
      </c>
      <c r="C1" s="45">
        <v>2022</v>
      </c>
    </row>
    <row r="2" spans="1:3" ht="15.75" thickBot="1" x14ac:dyDescent="0.3">
      <c r="A2" s="46" t="s">
        <v>45</v>
      </c>
      <c r="B2" s="15">
        <v>5</v>
      </c>
      <c r="C2" s="15">
        <v>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I8" sqref="I8"/>
    </sheetView>
  </sheetViews>
  <sheetFormatPr baseColWidth="10" defaultColWidth="11.42578125" defaultRowHeight="15" x14ac:dyDescent="0.25"/>
  <cols>
    <col min="1" max="1" width="26.7109375" style="5" customWidth="1"/>
    <col min="2" max="16384" width="11.42578125" style="2"/>
  </cols>
  <sheetData>
    <row r="1" spans="1:3" x14ac:dyDescent="0.25">
      <c r="A1" s="48" t="s">
        <v>46</v>
      </c>
      <c r="B1" s="51" t="s">
        <v>47</v>
      </c>
      <c r="C1" s="51"/>
    </row>
    <row r="2" spans="1:3" x14ac:dyDescent="0.25">
      <c r="A2" s="49"/>
      <c r="B2" s="52" t="s">
        <v>48</v>
      </c>
      <c r="C2" s="52"/>
    </row>
    <row r="3" spans="1:3" ht="15.75" thickBot="1" x14ac:dyDescent="0.3">
      <c r="A3" s="50"/>
      <c r="B3" s="47">
        <v>2021</v>
      </c>
      <c r="C3" s="47">
        <v>2022</v>
      </c>
    </row>
    <row r="4" spans="1:3" ht="15.75" thickBot="1" x14ac:dyDescent="0.3">
      <c r="A4" s="22" t="s">
        <v>49</v>
      </c>
      <c r="B4" s="14">
        <v>40746</v>
      </c>
      <c r="C4" s="14">
        <v>45588</v>
      </c>
    </row>
    <row r="5" spans="1:3" ht="15.75" thickBot="1" x14ac:dyDescent="0.3">
      <c r="A5" s="22" t="s">
        <v>50</v>
      </c>
      <c r="B5" s="14">
        <v>102295</v>
      </c>
      <c r="C5" s="14">
        <v>109466</v>
      </c>
    </row>
    <row r="6" spans="1:3" ht="15.75" thickBot="1" x14ac:dyDescent="0.3">
      <c r="A6" s="22" t="s">
        <v>51</v>
      </c>
      <c r="B6" s="14">
        <v>16788</v>
      </c>
      <c r="C6" s="14">
        <v>17454</v>
      </c>
    </row>
    <row r="7" spans="1:3" ht="15.75" thickBot="1" x14ac:dyDescent="0.3">
      <c r="A7" s="22" t="s">
        <v>52</v>
      </c>
      <c r="B7" s="14">
        <v>1548</v>
      </c>
      <c r="C7" s="14">
        <v>1306</v>
      </c>
    </row>
    <row r="8" spans="1:3" ht="27.75" thickBot="1" x14ac:dyDescent="0.3">
      <c r="A8" s="22" t="s">
        <v>53</v>
      </c>
      <c r="B8" s="14">
        <v>5718</v>
      </c>
      <c r="C8" s="14">
        <v>5413</v>
      </c>
    </row>
    <row r="9" spans="1:3" ht="15.75" thickBot="1" x14ac:dyDescent="0.3">
      <c r="A9" s="22" t="s">
        <v>54</v>
      </c>
      <c r="B9" s="14">
        <v>6289</v>
      </c>
      <c r="C9" s="14">
        <v>6157</v>
      </c>
    </row>
    <row r="10" spans="1:3" ht="15.75" thickBot="1" x14ac:dyDescent="0.3">
      <c r="A10" s="22" t="s">
        <v>55</v>
      </c>
      <c r="B10" s="15">
        <v>329</v>
      </c>
      <c r="C10" s="15">
        <v>432</v>
      </c>
    </row>
    <row r="11" spans="1:3" ht="15.75" thickBot="1" x14ac:dyDescent="0.3">
      <c r="A11" s="22" t="s">
        <v>56</v>
      </c>
      <c r="B11" s="14">
        <v>9958</v>
      </c>
      <c r="C11" s="14">
        <v>11474</v>
      </c>
    </row>
    <row r="12" spans="1:3" ht="15.75" thickBot="1" x14ac:dyDescent="0.3">
      <c r="A12" s="22" t="s">
        <v>57</v>
      </c>
      <c r="B12" s="14">
        <v>11400</v>
      </c>
      <c r="C12" s="14">
        <v>12544</v>
      </c>
    </row>
    <row r="13" spans="1:3" ht="15.75" thickBot="1" x14ac:dyDescent="0.3">
      <c r="A13" s="22" t="s">
        <v>58</v>
      </c>
      <c r="B13" s="14">
        <v>7503</v>
      </c>
      <c r="C13" s="14">
        <v>8069</v>
      </c>
    </row>
  </sheetData>
  <mergeCells count="3">
    <mergeCell ref="A1:A3"/>
    <mergeCell ref="B1:C1"/>
    <mergeCell ref="B2:C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D14" sqref="D14"/>
    </sheetView>
  </sheetViews>
  <sheetFormatPr baseColWidth="10" defaultColWidth="11.42578125" defaultRowHeight="15" x14ac:dyDescent="0.25"/>
  <cols>
    <col min="1" max="1" width="49.85546875" style="5" customWidth="1"/>
    <col min="2" max="16384" width="11.42578125" style="2"/>
  </cols>
  <sheetData>
    <row r="1" spans="1:3" ht="15.75" thickBot="1" x14ac:dyDescent="0.3">
      <c r="A1" s="53" t="s">
        <v>59</v>
      </c>
      <c r="B1" s="54">
        <v>2021</v>
      </c>
      <c r="C1" s="54">
        <v>2022</v>
      </c>
    </row>
    <row r="2" spans="1:3" ht="15.75" thickBot="1" x14ac:dyDescent="0.3">
      <c r="A2" s="46" t="s">
        <v>60</v>
      </c>
      <c r="B2" s="15">
        <v>599</v>
      </c>
      <c r="C2" s="15">
        <v>674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14" workbookViewId="0">
      <selection activeCell="J27" sqref="J27"/>
    </sheetView>
  </sheetViews>
  <sheetFormatPr baseColWidth="10" defaultColWidth="11.42578125" defaultRowHeight="15" x14ac:dyDescent="0.25"/>
  <cols>
    <col min="1" max="1" width="44" style="5" customWidth="1"/>
    <col min="2" max="16384" width="11.42578125" style="2"/>
  </cols>
  <sheetData>
    <row r="1" spans="1:6" ht="51.75" thickBot="1" x14ac:dyDescent="0.3">
      <c r="A1" s="55" t="s">
        <v>61</v>
      </c>
      <c r="B1" s="56" t="s">
        <v>62</v>
      </c>
      <c r="C1" s="56" t="s">
        <v>63</v>
      </c>
      <c r="D1" s="56" t="s">
        <v>64</v>
      </c>
      <c r="E1" s="56" t="s">
        <v>65</v>
      </c>
      <c r="F1" s="56" t="s">
        <v>66</v>
      </c>
    </row>
    <row r="2" spans="1:6" ht="15.75" thickBot="1" x14ac:dyDescent="0.3">
      <c r="A2" s="57" t="s">
        <v>67</v>
      </c>
      <c r="B2" s="15">
        <v>121</v>
      </c>
      <c r="C2" s="31">
        <v>332</v>
      </c>
      <c r="D2" s="15">
        <v>0</v>
      </c>
      <c r="E2" s="31">
        <v>453</v>
      </c>
      <c r="F2" s="15">
        <v>2.74</v>
      </c>
    </row>
    <row r="3" spans="1:6" ht="15.75" thickBot="1" x14ac:dyDescent="0.3">
      <c r="A3" s="57" t="s">
        <v>68</v>
      </c>
      <c r="B3" s="15">
        <v>2076</v>
      </c>
      <c r="C3" s="31">
        <v>3524</v>
      </c>
      <c r="D3" s="15">
        <v>58.86</v>
      </c>
      <c r="E3" s="31">
        <v>5600</v>
      </c>
      <c r="F3" s="15">
        <v>1.7</v>
      </c>
    </row>
    <row r="4" spans="1:6" ht="15.75" thickBot="1" x14ac:dyDescent="0.3">
      <c r="A4" s="57" t="s">
        <v>69</v>
      </c>
      <c r="B4" s="15">
        <v>8298</v>
      </c>
      <c r="C4" s="31">
        <v>475</v>
      </c>
      <c r="D4" s="15">
        <v>0</v>
      </c>
      <c r="E4" s="31">
        <v>8773</v>
      </c>
      <c r="F4" s="15">
        <v>0.06</v>
      </c>
    </row>
    <row r="5" spans="1:6" ht="15.75" thickBot="1" x14ac:dyDescent="0.3">
      <c r="A5" s="57" t="s">
        <v>70</v>
      </c>
      <c r="B5" s="15">
        <v>2819</v>
      </c>
      <c r="C5" s="31">
        <v>5801</v>
      </c>
      <c r="D5" s="15">
        <v>54.35</v>
      </c>
      <c r="E5" s="31">
        <v>8620</v>
      </c>
      <c r="F5" s="15">
        <v>2.06</v>
      </c>
    </row>
    <row r="6" spans="1:6" ht="15.75" thickBot="1" x14ac:dyDescent="0.3">
      <c r="A6" s="57" t="s">
        <v>71</v>
      </c>
      <c r="B6" s="15">
        <v>2057</v>
      </c>
      <c r="C6" s="31">
        <v>5285</v>
      </c>
      <c r="D6" s="15">
        <v>63.39</v>
      </c>
      <c r="E6" s="31">
        <v>7342</v>
      </c>
      <c r="F6" s="15">
        <v>2.57</v>
      </c>
    </row>
    <row r="7" spans="1:6" ht="15.75" thickBot="1" x14ac:dyDescent="0.3">
      <c r="A7" s="57" t="s">
        <v>72</v>
      </c>
      <c r="B7" s="15">
        <v>6557</v>
      </c>
      <c r="C7" s="31">
        <v>6523</v>
      </c>
      <c r="D7" s="15">
        <v>83.15</v>
      </c>
      <c r="E7" s="31">
        <v>13080</v>
      </c>
      <c r="F7" s="15">
        <v>0.99</v>
      </c>
    </row>
    <row r="8" spans="1:6" ht="15.75" thickBot="1" x14ac:dyDescent="0.3">
      <c r="A8" s="57" t="s">
        <v>73</v>
      </c>
      <c r="B8" s="15">
        <v>4011</v>
      </c>
      <c r="C8" s="31">
        <v>8465</v>
      </c>
      <c r="D8" s="15">
        <v>55.97</v>
      </c>
      <c r="E8" s="31">
        <v>12476</v>
      </c>
      <c r="F8" s="15">
        <v>2.11</v>
      </c>
    </row>
    <row r="9" spans="1:6" ht="15.75" thickBot="1" x14ac:dyDescent="0.3">
      <c r="A9" s="57" t="s">
        <v>74</v>
      </c>
      <c r="B9" s="15">
        <v>2858</v>
      </c>
      <c r="C9" s="31">
        <v>8441</v>
      </c>
      <c r="D9" s="15">
        <v>54.27</v>
      </c>
      <c r="E9" s="31">
        <v>11299</v>
      </c>
      <c r="F9" s="15">
        <v>2.95</v>
      </c>
    </row>
    <row r="10" spans="1:6" ht="15.75" thickBot="1" x14ac:dyDescent="0.3">
      <c r="A10" s="57" t="s">
        <v>75</v>
      </c>
      <c r="B10" s="15">
        <v>7581</v>
      </c>
      <c r="C10" s="31">
        <v>10331</v>
      </c>
      <c r="D10" s="15">
        <v>54.9</v>
      </c>
      <c r="E10" s="31">
        <v>17912</v>
      </c>
      <c r="F10" s="15">
        <v>1.36</v>
      </c>
    </row>
    <row r="11" spans="1:6" ht="15.75" thickBot="1" x14ac:dyDescent="0.3">
      <c r="A11" s="57" t="s">
        <v>76</v>
      </c>
      <c r="B11" s="15">
        <v>522</v>
      </c>
      <c r="C11" s="31">
        <v>899</v>
      </c>
      <c r="D11" s="15">
        <v>20.5</v>
      </c>
      <c r="E11" s="31">
        <v>1421</v>
      </c>
      <c r="F11" s="15">
        <v>1.72</v>
      </c>
    </row>
    <row r="12" spans="1:6" ht="15.75" thickBot="1" x14ac:dyDescent="0.3">
      <c r="A12" s="57" t="s">
        <v>77</v>
      </c>
      <c r="B12" s="15">
        <v>1626</v>
      </c>
      <c r="C12" s="31">
        <v>4466</v>
      </c>
      <c r="D12" s="15">
        <v>43.67</v>
      </c>
      <c r="E12" s="31">
        <v>6092</v>
      </c>
      <c r="F12" s="15">
        <v>2.75</v>
      </c>
    </row>
    <row r="13" spans="1:6" ht="15.75" thickBot="1" x14ac:dyDescent="0.3">
      <c r="A13" s="57" t="s">
        <v>78</v>
      </c>
      <c r="B13" s="15">
        <v>1576</v>
      </c>
      <c r="C13" s="31">
        <v>5532</v>
      </c>
      <c r="D13" s="15">
        <v>56.54</v>
      </c>
      <c r="E13" s="31">
        <v>7108</v>
      </c>
      <c r="F13" s="15">
        <v>3.51</v>
      </c>
    </row>
    <row r="14" spans="1:6" ht="15.75" thickBot="1" x14ac:dyDescent="0.3">
      <c r="A14" s="57" t="s">
        <v>79</v>
      </c>
      <c r="B14" s="15">
        <v>113</v>
      </c>
      <c r="C14" s="31">
        <v>352</v>
      </c>
      <c r="D14" s="15">
        <v>0</v>
      </c>
      <c r="E14" s="31">
        <v>465</v>
      </c>
      <c r="F14" s="15">
        <v>3.12</v>
      </c>
    </row>
    <row r="15" spans="1:6" ht="15.75" thickBot="1" x14ac:dyDescent="0.3">
      <c r="A15" s="57" t="s">
        <v>80</v>
      </c>
      <c r="B15" s="15">
        <v>640</v>
      </c>
      <c r="C15" s="31">
        <v>3595</v>
      </c>
      <c r="D15" s="15">
        <v>58.13</v>
      </c>
      <c r="E15" s="31">
        <v>4235</v>
      </c>
      <c r="F15" s="15">
        <v>5.62</v>
      </c>
    </row>
    <row r="16" spans="1:6" ht="15.75" thickBot="1" x14ac:dyDescent="0.3">
      <c r="A16" s="57" t="s">
        <v>81</v>
      </c>
      <c r="B16" s="15">
        <v>2527</v>
      </c>
      <c r="C16" s="31">
        <v>5088</v>
      </c>
      <c r="D16" s="15">
        <v>44.95</v>
      </c>
      <c r="E16" s="31">
        <v>7615</v>
      </c>
      <c r="F16" s="15">
        <v>2.0099999999999998</v>
      </c>
    </row>
    <row r="17" spans="1:6" ht="15.75" thickBot="1" x14ac:dyDescent="0.3">
      <c r="A17" s="57" t="s">
        <v>82</v>
      </c>
      <c r="B17" s="15">
        <v>4122</v>
      </c>
      <c r="C17" s="31">
        <v>6386</v>
      </c>
      <c r="D17" s="15">
        <v>61.28</v>
      </c>
      <c r="E17" s="31">
        <v>10508</v>
      </c>
      <c r="F17" s="15">
        <v>1.55</v>
      </c>
    </row>
    <row r="18" spans="1:6" ht="15.75" thickBot="1" x14ac:dyDescent="0.3">
      <c r="A18" s="57" t="s">
        <v>83</v>
      </c>
      <c r="B18" s="15">
        <v>1331</v>
      </c>
      <c r="C18" s="31">
        <v>2892</v>
      </c>
      <c r="D18" s="15">
        <v>58.08</v>
      </c>
      <c r="E18" s="31">
        <v>4223</v>
      </c>
      <c r="F18" s="15">
        <v>2.17</v>
      </c>
    </row>
    <row r="19" spans="1:6" ht="15.75" thickBot="1" x14ac:dyDescent="0.3">
      <c r="A19" s="57" t="s">
        <v>84</v>
      </c>
      <c r="B19" s="15">
        <v>6840</v>
      </c>
      <c r="C19" s="31">
        <v>15792</v>
      </c>
      <c r="D19" s="15">
        <v>71.989999999999995</v>
      </c>
      <c r="E19" s="31">
        <v>22632</v>
      </c>
      <c r="F19" s="15">
        <v>2.31</v>
      </c>
    </row>
    <row r="20" spans="1:6" ht="15.75" thickBot="1" x14ac:dyDescent="0.3">
      <c r="A20" s="57" t="s">
        <v>85</v>
      </c>
      <c r="B20" s="15">
        <v>600</v>
      </c>
      <c r="C20" s="31">
        <v>2710</v>
      </c>
      <c r="D20" s="15">
        <v>11.5</v>
      </c>
      <c r="E20" s="31">
        <v>3310</v>
      </c>
      <c r="F20" s="15">
        <v>4.5199999999999996</v>
      </c>
    </row>
    <row r="21" spans="1:6" ht="15.75" thickBot="1" x14ac:dyDescent="0.3">
      <c r="A21" s="57" t="s">
        <v>86</v>
      </c>
      <c r="B21" s="15">
        <v>3841</v>
      </c>
      <c r="C21" s="31">
        <v>7522</v>
      </c>
      <c r="D21" s="15">
        <v>70.84</v>
      </c>
      <c r="E21" s="31">
        <v>11363</v>
      </c>
      <c r="F21" s="15">
        <v>1.96</v>
      </c>
    </row>
    <row r="22" spans="1:6" ht="15.75" thickBot="1" x14ac:dyDescent="0.3">
      <c r="A22" s="57" t="s">
        <v>87</v>
      </c>
      <c r="B22" s="15">
        <v>2208</v>
      </c>
      <c r="C22" s="31">
        <v>5324</v>
      </c>
      <c r="D22" s="15">
        <v>64.400000000000006</v>
      </c>
      <c r="E22" s="31">
        <v>7532</v>
      </c>
      <c r="F22" s="15">
        <v>2.41</v>
      </c>
    </row>
    <row r="23" spans="1:6" ht="15.75" thickBot="1" x14ac:dyDescent="0.3">
      <c r="A23" s="57" t="s">
        <v>88</v>
      </c>
      <c r="B23" s="15">
        <v>2126</v>
      </c>
      <c r="C23" s="31">
        <v>13443</v>
      </c>
      <c r="D23" s="15">
        <v>59.74</v>
      </c>
      <c r="E23" s="31">
        <v>15569</v>
      </c>
      <c r="F23" s="15">
        <v>6.32</v>
      </c>
    </row>
    <row r="24" spans="1:6" ht="15.75" thickBot="1" x14ac:dyDescent="0.3">
      <c r="A24" s="57" t="s">
        <v>89</v>
      </c>
      <c r="B24" s="15">
        <v>115</v>
      </c>
      <c r="C24" s="31">
        <v>0</v>
      </c>
      <c r="D24" s="15">
        <v>100</v>
      </c>
      <c r="E24" s="31">
        <v>115</v>
      </c>
      <c r="F24" s="15">
        <v>0</v>
      </c>
    </row>
    <row r="25" spans="1:6" ht="15.75" thickBot="1" x14ac:dyDescent="0.3">
      <c r="A25" s="57" t="s">
        <v>90</v>
      </c>
      <c r="B25" s="15">
        <v>3205</v>
      </c>
      <c r="C25" s="31">
        <v>4483</v>
      </c>
      <c r="D25" s="15">
        <v>11.73</v>
      </c>
      <c r="E25" s="31">
        <v>7688</v>
      </c>
      <c r="F25" s="15">
        <v>1.4</v>
      </c>
    </row>
    <row r="26" spans="1:6" ht="15.75" thickBot="1" x14ac:dyDescent="0.3">
      <c r="A26" s="57" t="s">
        <v>91</v>
      </c>
      <c r="B26" s="15">
        <v>1244</v>
      </c>
      <c r="C26" s="31">
        <v>2687</v>
      </c>
      <c r="D26" s="15">
        <v>59</v>
      </c>
      <c r="E26" s="31">
        <v>3931</v>
      </c>
      <c r="F26" s="15">
        <v>2.16</v>
      </c>
    </row>
    <row r="27" spans="1:6" ht="15.75" thickBot="1" x14ac:dyDescent="0.3">
      <c r="A27" s="57" t="s">
        <v>92</v>
      </c>
      <c r="B27" s="15">
        <v>259</v>
      </c>
      <c r="C27" s="31">
        <v>3206</v>
      </c>
      <c r="D27" s="15">
        <v>0</v>
      </c>
      <c r="E27" s="31">
        <v>3465</v>
      </c>
      <c r="F27" s="15">
        <v>12.38</v>
      </c>
    </row>
    <row r="28" spans="1:6" ht="15.75" thickBot="1" x14ac:dyDescent="0.3">
      <c r="A28" s="57" t="s">
        <v>93</v>
      </c>
      <c r="B28" s="15">
        <v>10475</v>
      </c>
      <c r="C28" s="31">
        <v>24694</v>
      </c>
      <c r="D28" s="15">
        <v>67.650000000000006</v>
      </c>
      <c r="E28" s="31">
        <v>35169</v>
      </c>
      <c r="F28" s="15">
        <v>2.36</v>
      </c>
    </row>
    <row r="29" spans="1:6" ht="15.75" thickBot="1" x14ac:dyDescent="0.3">
      <c r="A29" s="57" t="s">
        <v>94</v>
      </c>
      <c r="B29" s="15">
        <v>836</v>
      </c>
      <c r="C29" s="31">
        <v>1655</v>
      </c>
      <c r="D29" s="15">
        <v>6.46</v>
      </c>
      <c r="E29" s="31">
        <v>2491</v>
      </c>
      <c r="F29" s="15">
        <v>1.98</v>
      </c>
    </row>
    <row r="30" spans="1:6" ht="15.75" thickBot="1" x14ac:dyDescent="0.3">
      <c r="A30" s="57" t="s">
        <v>95</v>
      </c>
      <c r="B30" s="15">
        <v>3214</v>
      </c>
      <c r="C30" s="31">
        <v>10077</v>
      </c>
      <c r="D30" s="15">
        <v>67.17</v>
      </c>
      <c r="E30" s="31">
        <v>13291</v>
      </c>
      <c r="F30" s="15">
        <v>3.14</v>
      </c>
    </row>
    <row r="31" spans="1:6" x14ac:dyDescent="0.25">
      <c r="A31" s="5" t="s">
        <v>96</v>
      </c>
      <c r="B31" s="2">
        <f>SUM(B2:B30)</f>
        <v>83798</v>
      </c>
      <c r="C31" s="2">
        <f>SUM(C2:C30)</f>
        <v>169980</v>
      </c>
      <c r="D31" s="58">
        <v>53.6</v>
      </c>
      <c r="E31" s="2">
        <f>SUM(E2:E30)</f>
        <v>253778</v>
      </c>
      <c r="F31" s="58">
        <v>2.0299999999999998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J10" sqref="J10"/>
    </sheetView>
  </sheetViews>
  <sheetFormatPr baseColWidth="10" defaultColWidth="11.42578125" defaultRowHeight="15" x14ac:dyDescent="0.25"/>
  <cols>
    <col min="1" max="1" width="45.42578125" style="5" customWidth="1"/>
    <col min="2" max="16384" width="11.42578125" style="2"/>
  </cols>
  <sheetData>
    <row r="1" spans="1:3" ht="64.5" thickBot="1" x14ac:dyDescent="0.3">
      <c r="A1" s="44" t="s">
        <v>61</v>
      </c>
      <c r="B1" s="59" t="s">
        <v>97</v>
      </c>
      <c r="C1" s="59" t="s">
        <v>98</v>
      </c>
    </row>
    <row r="2" spans="1:3" ht="15.75" thickBot="1" x14ac:dyDescent="0.3">
      <c r="A2" s="46" t="s">
        <v>68</v>
      </c>
      <c r="B2" s="60">
        <v>145</v>
      </c>
      <c r="C2" s="60">
        <v>531</v>
      </c>
    </row>
    <row r="3" spans="1:3" ht="15.75" thickBot="1" x14ac:dyDescent="0.3">
      <c r="A3" s="46" t="s">
        <v>73</v>
      </c>
      <c r="B3" s="60">
        <v>186</v>
      </c>
      <c r="C3" s="60">
        <v>840</v>
      </c>
    </row>
    <row r="4" spans="1:3" ht="15.75" thickBot="1" x14ac:dyDescent="0.3">
      <c r="A4" s="46" t="s">
        <v>70</v>
      </c>
      <c r="B4" s="60">
        <v>29</v>
      </c>
      <c r="C4" s="60">
        <v>626</v>
      </c>
    </row>
    <row r="5" spans="1:3" ht="15.75" thickBot="1" x14ac:dyDescent="0.3">
      <c r="A5" s="46" t="s">
        <v>99</v>
      </c>
      <c r="B5" s="60">
        <v>22</v>
      </c>
      <c r="C5" s="60">
        <v>863</v>
      </c>
    </row>
    <row r="6" spans="1:3" ht="15.75" thickBot="1" x14ac:dyDescent="0.3">
      <c r="A6" s="46" t="s">
        <v>72</v>
      </c>
      <c r="B6" s="61">
        <v>1008</v>
      </c>
      <c r="C6" s="61">
        <v>1670</v>
      </c>
    </row>
    <row r="7" spans="1:3" ht="15.75" thickBot="1" x14ac:dyDescent="0.3">
      <c r="A7" s="46" t="s">
        <v>100</v>
      </c>
      <c r="B7" s="60">
        <v>40</v>
      </c>
      <c r="C7" s="60">
        <v>377</v>
      </c>
    </row>
    <row r="8" spans="1:3" ht="15.75" thickBot="1" x14ac:dyDescent="0.3">
      <c r="A8" s="46" t="s">
        <v>75</v>
      </c>
      <c r="B8" s="60">
        <v>410</v>
      </c>
      <c r="C8" s="60">
        <v>923</v>
      </c>
    </row>
    <row r="9" spans="1:3" ht="15.75" thickBot="1" x14ac:dyDescent="0.3">
      <c r="A9" s="46" t="s">
        <v>101</v>
      </c>
      <c r="B9" s="60">
        <v>13</v>
      </c>
      <c r="C9" s="60">
        <v>188</v>
      </c>
    </row>
    <row r="10" spans="1:3" ht="15.75" thickBot="1" x14ac:dyDescent="0.3">
      <c r="A10" s="46" t="s">
        <v>80</v>
      </c>
      <c r="B10" s="60">
        <v>2</v>
      </c>
      <c r="C10" s="60">
        <v>80</v>
      </c>
    </row>
    <row r="11" spans="1:3" ht="15.75" thickBot="1" x14ac:dyDescent="0.3">
      <c r="A11" s="46" t="s">
        <v>81</v>
      </c>
      <c r="B11" s="60">
        <v>54</v>
      </c>
      <c r="C11" s="60">
        <v>375</v>
      </c>
    </row>
    <row r="12" spans="1:3" ht="15.75" thickBot="1" x14ac:dyDescent="0.3">
      <c r="A12" s="46" t="s">
        <v>82</v>
      </c>
      <c r="B12" s="60">
        <v>197</v>
      </c>
      <c r="C12" s="60">
        <v>946</v>
      </c>
    </row>
    <row r="13" spans="1:3" ht="15.75" thickBot="1" x14ac:dyDescent="0.3">
      <c r="A13" s="46" t="s">
        <v>83</v>
      </c>
      <c r="B13" s="60">
        <v>34</v>
      </c>
      <c r="C13" s="60">
        <v>198</v>
      </c>
    </row>
    <row r="14" spans="1:3" ht="15.75" thickBot="1" x14ac:dyDescent="0.3">
      <c r="A14" s="46" t="s">
        <v>84</v>
      </c>
      <c r="B14" s="60">
        <v>158</v>
      </c>
      <c r="C14" s="60">
        <v>959</v>
      </c>
    </row>
    <row r="15" spans="1:3" ht="15.75" thickBot="1" x14ac:dyDescent="0.3">
      <c r="A15" s="46" t="s">
        <v>86</v>
      </c>
      <c r="B15" s="60">
        <v>153</v>
      </c>
      <c r="C15" s="60">
        <v>896</v>
      </c>
    </row>
    <row r="16" spans="1:3" ht="15.75" thickBot="1" x14ac:dyDescent="0.3">
      <c r="A16" s="46" t="s">
        <v>102</v>
      </c>
      <c r="B16" s="60">
        <v>15</v>
      </c>
      <c r="C16" s="60">
        <v>54</v>
      </c>
    </row>
    <row r="17" spans="1:3" ht="15.75" thickBot="1" x14ac:dyDescent="0.3">
      <c r="A17" s="46" t="s">
        <v>103</v>
      </c>
      <c r="B17" s="60">
        <v>21</v>
      </c>
      <c r="C17" s="60">
        <v>192</v>
      </c>
    </row>
    <row r="18" spans="1:3" ht="15.75" thickBot="1" x14ac:dyDescent="0.3">
      <c r="A18" s="46" t="s">
        <v>91</v>
      </c>
      <c r="B18" s="60">
        <v>28</v>
      </c>
      <c r="C18" s="60">
        <v>485</v>
      </c>
    </row>
    <row r="19" spans="1:3" ht="15.75" thickBot="1" x14ac:dyDescent="0.3">
      <c r="A19" s="46" t="s">
        <v>93</v>
      </c>
      <c r="B19" s="60">
        <v>819</v>
      </c>
      <c r="C19" s="61">
        <v>2179</v>
      </c>
    </row>
    <row r="20" spans="1:3" ht="15.75" thickBot="1" x14ac:dyDescent="0.3">
      <c r="A20" s="46" t="s">
        <v>95</v>
      </c>
      <c r="B20" s="60">
        <v>121</v>
      </c>
      <c r="C20" s="60">
        <v>690</v>
      </c>
    </row>
    <row r="21" spans="1:3" ht="15.75" thickBot="1" x14ac:dyDescent="0.3">
      <c r="A21" s="62" t="s">
        <v>96</v>
      </c>
      <c r="B21" s="63">
        <v>3455</v>
      </c>
      <c r="C21" s="63">
        <v>13072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Portada 3</vt:lpstr>
      <vt:lpstr>Actividad Asistencial</vt:lpstr>
      <vt:lpstr>Actividad Quirúrgica</vt:lpstr>
      <vt:lpstr>Consultas No Presenciales</vt:lpstr>
      <vt:lpstr>Donaciones.Trasplantes</vt:lpstr>
      <vt:lpstr>Técnicas</vt:lpstr>
      <vt:lpstr>Otros Procedimientos</vt:lpstr>
      <vt:lpstr>Consultas Externas</vt:lpstr>
      <vt:lpstr>Consultas Libre Elección</vt:lpstr>
      <vt:lpstr>GDR Médicos</vt:lpstr>
      <vt:lpstr>GRD Quirúrgicos</vt:lpstr>
      <vt:lpstr>GRD Mayor Consumo</vt:lpstr>
      <vt:lpstr>Cuidados</vt:lpstr>
      <vt:lpstr>Mantenimiento</vt:lpstr>
      <vt:lpstr>Alimentación</vt:lpstr>
      <vt:lpstr>Gestión Ambiental</vt:lpstr>
      <vt:lpstr>Residuos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2022-06-29T10:30:39Z</dcterms:created>
  <dcterms:modified xsi:type="dcterms:W3CDTF">2023-09-13T12:04:55Z</dcterms:modified>
  <cp:category/>
  <cp:contentStatus/>
</cp:coreProperties>
</file>