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4\Sectores\Personas con discapacidad\"/>
    </mc:Choice>
  </mc:AlternateContent>
  <bookViews>
    <workbookView xWindow="480" yWindow="380" windowWidth="15480" windowHeight="8190"/>
  </bookViews>
  <sheets>
    <sheet name="PERSONAS CON DISCAPACIDAD" sheetId="11" r:id="rId1"/>
  </sheets>
  <definedNames>
    <definedName name="_xlnm.Print_Area" localSheetId="0">'PERSONAS CON DISCAPACIDAD'!$A$1:$H$75</definedName>
  </definedNames>
  <calcPr calcId="162913"/>
</workbook>
</file>

<file path=xl/calcChain.xml><?xml version="1.0" encoding="utf-8"?>
<calcChain xmlns="http://schemas.openxmlformats.org/spreadsheetml/2006/main">
  <c r="F47" i="11" l="1"/>
  <c r="H49" i="11"/>
  <c r="F45" i="11" l="1"/>
  <c r="G45" i="11"/>
  <c r="H45" i="11"/>
  <c r="G49" i="11" l="1"/>
  <c r="G47" i="11"/>
  <c r="H47" i="11"/>
  <c r="F49" i="11" l="1"/>
  <c r="F15" i="11"/>
  <c r="F12" i="11"/>
  <c r="F9" i="11"/>
  <c r="H7" i="11"/>
  <c r="E11" i="11" l="1"/>
  <c r="G9" i="11"/>
  <c r="H15" i="11"/>
  <c r="H9" i="11"/>
  <c r="H12" i="11"/>
  <c r="D15" i="11"/>
  <c r="D13" i="11"/>
  <c r="D11" i="11"/>
  <c r="G15" i="11"/>
  <c r="G7" i="11"/>
  <c r="F7" i="11" s="1"/>
  <c r="E9" i="11"/>
  <c r="G12" i="11"/>
  <c r="E13" i="11"/>
  <c r="D9" i="11"/>
  <c r="E15" i="11"/>
  <c r="C13" i="11" l="1"/>
  <c r="C11" i="11"/>
  <c r="C15" i="11"/>
  <c r="C9" i="11"/>
  <c r="E7" i="11"/>
  <c r="D7" i="11"/>
  <c r="C7" i="11" l="1"/>
</calcChain>
</file>

<file path=xl/sharedStrings.xml><?xml version="1.0" encoding="utf-8"?>
<sst xmlns="http://schemas.openxmlformats.org/spreadsheetml/2006/main" count="133" uniqueCount="48">
  <si>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</si>
  <si>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</si>
  <si>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</si>
  <si>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</si>
  <si>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</si>
  <si>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</si>
  <si>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</si>
  <si>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</si>
  <si>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</si>
  <si>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PERSONAS CON DISCAPACIDAD</t>
  </si>
  <si>
    <r>
      <t>Personas con discapacidad</t>
    </r>
    <r>
      <rPr>
        <vertAlign val="superscript"/>
        <sz val="11"/>
        <color theme="1"/>
        <rFont val="Calibri"/>
        <family val="2"/>
        <scheme val="minor"/>
      </rPr>
      <t xml:space="preserve"> (a)</t>
    </r>
  </si>
  <si>
    <t xml:space="preserve">% </t>
  </si>
  <si>
    <t xml:space="preserve">    De 0 a 17 años</t>
  </si>
  <si>
    <t xml:space="preserve">    De 18 a 44 años</t>
  </si>
  <si>
    <t>Personas con discapacidad sobre población total</t>
  </si>
  <si>
    <t xml:space="preserve">    Grado de discapacidad reconocida del 33% al 64%</t>
  </si>
  <si>
    <t xml:space="preserve">    Grado de discapacidad reconocida del 65% al 74%</t>
  </si>
  <si>
    <t xml:space="preserve">    Grado de discapacidad reconocida del 75% y más</t>
  </si>
  <si>
    <t>Hogares con alguna persona entre 16 y 64 años con discapacidad (miles de hogares)</t>
  </si>
  <si>
    <t>Hogares con alguna persona entre 16 y 64 años con discapacidad sobre total de hogares con alguna persona entre 16 y 64 años</t>
  </si>
  <si>
    <t xml:space="preserve">    Integradas en el Sistema educativo </t>
  </si>
  <si>
    <t xml:space="preserve">     Matriculadas en Educación Especial </t>
  </si>
  <si>
    <r>
      <t>Tasa de actividad</t>
    </r>
    <r>
      <rPr>
        <vertAlign val="superscript"/>
        <sz val="11"/>
        <rFont val="Calibri"/>
        <family val="2"/>
        <scheme val="minor"/>
      </rPr>
      <t xml:space="preserve"> (b)</t>
    </r>
  </si>
  <si>
    <t xml:space="preserve">    De 45 a 64 años</t>
  </si>
  <si>
    <t xml:space="preserve">    De 65 y más</t>
  </si>
  <si>
    <t>(b) Tasa de actividad: Cociente entre población activa (personas entre 16 y 64 años ocupados o parados) y la población total (Referido a personas con discapacidad)</t>
  </si>
  <si>
    <t>Personas con discapacidad de 6 a 18 años escolarizadas en enseñanzas no universitarias (*) - % respecto poblac. escolarizada en dichas enseñanzas</t>
  </si>
  <si>
    <t>Dato no informado</t>
  </si>
  <si>
    <r>
      <t>3. PERSONAS CON DISCAPACIDAD POR GRADO DE DISCAPACIDAD</t>
    </r>
    <r>
      <rPr>
        <b/>
        <vertAlign val="superscript"/>
        <sz val="11"/>
        <color indexed="8"/>
        <rFont val="Calibri"/>
        <family val="2"/>
      </rPr>
      <t xml:space="preserve"> (3)</t>
    </r>
    <r>
      <rPr>
        <vertAlign val="superscript"/>
        <sz val="11"/>
        <color indexed="8"/>
        <rFont val="Calibri"/>
        <family val="2"/>
      </rPr>
      <t/>
    </r>
  </si>
  <si>
    <r>
      <t>4. HOGARES CON HIJOS</t>
    </r>
    <r>
      <rPr>
        <b/>
        <vertAlign val="superscript"/>
        <sz val="11"/>
        <color indexed="8"/>
        <rFont val="Calibri"/>
        <family val="2"/>
      </rPr>
      <t xml:space="preserve"> (4) </t>
    </r>
    <r>
      <rPr>
        <b/>
        <sz val="11"/>
        <color indexed="8"/>
        <rFont val="Calibri"/>
        <family val="2"/>
      </rPr>
      <t>(miles de hogares)</t>
    </r>
  </si>
  <si>
    <r>
      <t>5. ACTIVIDAD</t>
    </r>
    <r>
      <rPr>
        <b/>
        <vertAlign val="superscript"/>
        <sz val="11"/>
        <color indexed="8"/>
        <rFont val="Calibri"/>
        <family val="2"/>
      </rPr>
      <t xml:space="preserve"> (5)</t>
    </r>
  </si>
  <si>
    <r>
      <t>6. ESCOLARIZACIÓN</t>
    </r>
    <r>
      <rPr>
        <b/>
        <vertAlign val="superscript"/>
        <sz val="11"/>
        <color indexed="8"/>
        <rFont val="Calibri"/>
        <family val="2"/>
      </rPr>
      <t xml:space="preserve"> (6) </t>
    </r>
    <r>
      <rPr>
        <b/>
        <sz val="11"/>
        <color indexed="8"/>
        <rFont val="Calibri"/>
        <family val="2"/>
      </rPr>
      <t>(Población 6-18 años)</t>
    </r>
  </si>
  <si>
    <t>5, 93%</t>
  </si>
  <si>
    <t>Cardiovascular, hematológica, inmunológica y respiratoria</t>
  </si>
  <si>
    <t>De la piel y estructuras relacionadas</t>
  </si>
  <si>
    <t>Digestiva, metabólica o endocrina</t>
  </si>
  <si>
    <t>Genitourinaria, reproductora o neoplasia</t>
  </si>
  <si>
    <t>Intelectual o trastorno del desarrollo</t>
  </si>
  <si>
    <t>Involucrada en la voz o el habla</t>
  </si>
  <si>
    <t>Neuromusculoesquelética o del movimiento</t>
  </si>
  <si>
    <t>Sensorial, visual, auditiva, sordoceguera o dolor</t>
  </si>
  <si>
    <t>Sistema nervioso o función mental</t>
  </si>
  <si>
    <t>Otra deficiencia</t>
  </si>
  <si>
    <r>
      <t>2. PERSONAS CON DISCAPACIDAD POR TIPO DE DEFICIENCIA</t>
    </r>
    <r>
      <rPr>
        <b/>
        <vertAlign val="superscript"/>
        <sz val="11"/>
        <color indexed="8"/>
        <rFont val="Calibri"/>
        <family val="2"/>
      </rPr>
      <t xml:space="preserve"> (2)</t>
    </r>
    <r>
      <rPr>
        <vertAlign val="superscript"/>
        <sz val="11"/>
        <color indexed="8"/>
        <rFont val="Calibri"/>
        <family val="2"/>
      </rPr>
      <t/>
    </r>
  </si>
  <si>
    <t>(1, 2 y 3) Fuente: Comunidad de Madrid: Base de datos de reconocimiento de la discapacidad. Consejería de Familia, Juventud y Política Social. 2023
                    España: Base estatal de datos de personas con valoración grado de discapacidad. Ministerio de Derechos Sociales y Agenda 2030. IMSERSO. Dic. 2022.
      La distribución tipológica se ajusta al nuevo baremo, conforme a la clasificación internacional de las enfermedades CIE 10.
      Población total: Padrón de Habitantes .INE 2023</t>
  </si>
  <si>
    <t>(a)  Personas con discapacidad reconocida igual o superior a un 33% .</t>
  </si>
  <si>
    <r>
      <t xml:space="preserve">(6) Fuente: Estadística de enseñanzas no Universitarias. Subdirección General de Estadística y Estudios del Ministerio de Eduación y Formación Profesional. Curso 2022-23.
     </t>
    </r>
    <r>
      <rPr>
        <sz val="11"/>
        <rFont val="Calibri"/>
        <family val="2"/>
        <scheme val="minor"/>
      </rPr>
      <t>(*) En este apartado se incluyen personas con necesidades educativas especiales asociadas a la discapacidad aunque no tengan grado reconocido.</t>
    </r>
  </si>
  <si>
    <t>(4 y 5) Fuente: El empleo en las personas con discapacidad, 2023. INE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</si>
</sst>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quot;_-;\-* #,##0.00\ &quot;€&quot;_-;_-* &quot;-&quot;??\ &quot;€&quot;_-;_-@_-"/>
    <numFmt numFmtId="164" formatCode="_-* #,##0.00\ _€_-;\-* #,##0.00\ _€_-;_-* &quot;-&quot;??\ _€_-;_-@_-"/>
    <numFmt numFmtId="165" formatCode="#,##0.0"/>
    <numFmt numFmtId="166" formatCode="0.0%"/>
    <numFmt numFmtId="167" formatCode="_(* #,##0_);_(* \(#,##0\);_(* &quot;-&quot;??_);_(@_)"/>
    <numFmt numFmtId="168" formatCode="_(* #,##0.00_);_(* \(#,##0.00\);_(* &quot;-&quot;??_);_(@_)"/>
    <numFmt numFmtId="169" formatCode="#,##0;[Red]#,##0"/>
  </numFmts>
  <fonts count="17"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sz val="11"/>
      <name val="Calibri"/>
      <family val="2"/>
      <scheme val="minor"/>
    </font>
    <font>
      <vertAlign val="superscript"/>
      <sz val="11"/>
      <color theme="1"/>
      <name val="Calibri"/>
      <family val="2"/>
      <scheme val="minor"/>
    </font>
    <font>
      <vertAlign val="superscript"/>
      <sz val="11"/>
      <name val="Calibri"/>
      <family val="2"/>
      <scheme val="minor"/>
    </font>
    <font>
      <vertAlign val="superscript"/>
      <sz val="11"/>
      <color indexed="8"/>
      <name val="Calibri"/>
      <family val="2"/>
    </font>
    <font>
      <sz val="11"/>
      <color indexed="8"/>
      <name val="Calibri"/>
      <family val="2"/>
      <scheme val="minor"/>
    </font>
    <font>
      <b/>
      <sz val="11"/>
      <color indexed="8"/>
      <name val="Calibri"/>
      <family val="2"/>
    </font>
    <font>
      <sz val="10"/>
      <name val="Arial"/>
      <family val="2"/>
    </font>
    <font>
      <sz val="10"/>
      <name val="Arial"/>
      <family val="2"/>
    </font>
    <font>
      <sz val="10"/>
      <color indexed="53"/>
      <name val="Arial"/>
      <family val="2"/>
    </font>
    <font>
      <sz val="10"/>
      <color rgb="FF00B050"/>
      <name val="Arial"/>
      <family val="2"/>
    </font>
    <font>
      <sz val="1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23">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28">
    <xf numFmtId="0" fontId="0" fillId="0" borderId="0"/>
    <xf numFmtId="9" fontId="2" fillId="0" borderId="0" applyFont="0" applyFill="0" applyBorder="0" applyAlignment="0" applyProtection="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8" fontId="12" fillId="0" borderId="0" applyFont="0" applyFill="0" applyBorder="0" applyAlignment="0" applyProtection="0"/>
    <xf numFmtId="0" fontId="13" fillId="0" borderId="0"/>
    <xf numFmtId="44" fontId="12" fillId="0" borderId="0" applyFont="0" applyFill="0" applyBorder="0" applyAlignment="0" applyProtection="0"/>
    <xf numFmtId="0" fontId="14" fillId="6" borderId="0" applyNumberFormat="0" applyAlignment="0" applyProtection="0">
      <alignment vertical="top"/>
      <protection locked="0"/>
    </xf>
    <xf numFmtId="0" fontId="15" fillId="6" borderId="0" applyNumberFormat="0" applyFill="0" applyBorder="0" applyAlignment="0" applyProtection="0">
      <alignment vertical="top"/>
      <protection locked="0"/>
    </xf>
    <xf numFmtId="0" fontId="14" fillId="6" borderId="0" applyNumberFormat="0" applyBorder="0" applyAlignment="0" applyProtection="0">
      <alignment vertical="top"/>
      <protection locked="0"/>
    </xf>
    <xf numFmtId="0" fontId="14"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2" fillId="0" borderId="0"/>
    <xf numFmtId="0" fontId="2" fillId="0" borderId="0"/>
    <xf numFmtId="0" fontId="2" fillId="0" borderId="0"/>
    <xf numFmtId="0" fontId="13" fillId="0" borderId="0"/>
    <xf numFmtId="0" fontId="10" fillId="0" borderId="0"/>
    <xf numFmtId="0" fontId="12" fillId="0" borderId="0"/>
    <xf numFmtId="164" fontId="2" fillId="0" borderId="0" applyFont="0" applyFill="0" applyBorder="0" applyAlignment="0" applyProtection="0"/>
    <xf numFmtId="0" fontId="12" fillId="0" borderId="0"/>
    <xf numFmtId="0" fontId="13" fillId="0" borderId="0"/>
    <xf numFmtId="164" fontId="2" fillId="0" borderId="0" applyFont="0" applyFill="0" applyBorder="0" applyAlignment="0" applyProtection="0"/>
    <xf numFmtId="0" fontId="12" fillId="0" borderId="0"/>
    <xf numFmtId="0" fontId="12" fillId="0" borderId="0"/>
    <xf numFmtId="0" fontId="12" fillId="0" borderId="0"/>
    <xf numFmtId="0" fontId="12" fillId="0" borderId="0"/>
    <xf numFmtId="168" fontId="12" fillId="0" borderId="0" applyFont="0" applyFill="0" applyBorder="0" applyAlignment="0" applyProtection="0"/>
    <xf numFmtId="0" fontId="13" fillId="0" borderId="0"/>
    <xf numFmtId="0" fontId="14" fillId="6" borderId="0" applyNumberFormat="0" applyAlignment="0" applyProtection="0">
      <alignment vertical="top"/>
      <protection locked="0"/>
    </xf>
    <xf numFmtId="0" fontId="15" fillId="6" borderId="0" applyNumberFormat="0" applyFill="0" applyBorder="0" applyAlignment="0" applyProtection="0">
      <alignment vertical="top"/>
      <protection locked="0"/>
    </xf>
    <xf numFmtId="0" fontId="14" fillId="6" borderId="0" applyNumberFormat="0" applyAlignment="0" applyProtection="0">
      <alignment vertical="top"/>
      <protection locked="0"/>
    </xf>
    <xf numFmtId="164" fontId="2" fillId="0" borderId="0" applyFont="0" applyFill="0" applyBorder="0" applyAlignment="0" applyProtection="0"/>
    <xf numFmtId="0" fontId="12" fillId="0" borderId="0"/>
    <xf numFmtId="0" fontId="2" fillId="0" borderId="0"/>
    <xf numFmtId="0" fontId="2" fillId="0" borderId="0"/>
    <xf numFmtId="0" fontId="13" fillId="0" borderId="0"/>
    <xf numFmtId="0" fontId="2" fillId="0" borderId="0"/>
    <xf numFmtId="0" fontId="12" fillId="0" borderId="0"/>
    <xf numFmtId="0" fontId="15" fillId="6" borderId="0" applyNumberFormat="0" applyFill="0" applyBorder="0" applyAlignment="0" applyProtection="0">
      <alignment vertical="top"/>
      <protection locked="0"/>
    </xf>
    <xf numFmtId="0" fontId="13" fillId="0" borderId="0"/>
    <xf numFmtId="0" fontId="12" fillId="0" borderId="0"/>
    <xf numFmtId="0" fontId="14" fillId="6" borderId="0" applyNumberFormat="0" applyAlignment="0" applyProtection="0">
      <alignment vertical="top"/>
      <protection locked="0"/>
    </xf>
    <xf numFmtId="0" fontId="12" fillId="0" borderId="0"/>
    <xf numFmtId="0" fontId="2" fillId="0" borderId="0"/>
    <xf numFmtId="0" fontId="12" fillId="0" borderId="0"/>
    <xf numFmtId="0" fontId="12" fillId="0" borderId="0"/>
    <xf numFmtId="0" fontId="12" fillId="0" borderId="0"/>
    <xf numFmtId="164" fontId="2" fillId="0" borderId="0" applyFont="0" applyFill="0" applyBorder="0" applyAlignment="0" applyProtection="0"/>
    <xf numFmtId="0" fontId="12" fillId="0" borderId="0"/>
    <xf numFmtId="168" fontId="12" fillId="0" borderId="0" applyFont="0" applyFill="0" applyBorder="0" applyAlignment="0" applyProtection="0"/>
    <xf numFmtId="164" fontId="2" fillId="0" borderId="0" applyFont="0" applyFill="0" applyBorder="0" applyAlignment="0" applyProtection="0"/>
    <xf numFmtId="0" fontId="12" fillId="0" borderId="0"/>
    <xf numFmtId="0" fontId="12" fillId="0" borderId="0"/>
    <xf numFmtId="0" fontId="12" fillId="0" borderId="0"/>
    <xf numFmtId="0" fontId="12" fillId="0" borderId="0"/>
    <xf numFmtId="168" fontId="12" fillId="0" borderId="0" applyFont="0" applyFill="0" applyBorder="0" applyAlignment="0" applyProtection="0"/>
    <xf numFmtId="0" fontId="12" fillId="0" borderId="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168" fontId="12" fillId="0" borderId="0" applyFont="0" applyFill="0" applyBorder="0" applyAlignment="0" applyProtection="0"/>
    <xf numFmtId="0" fontId="14" fillId="6" borderId="0" applyNumberFormat="0" applyAlignment="0" applyProtection="0">
      <alignment vertical="top"/>
      <protection locked="0"/>
    </xf>
    <xf numFmtId="0" fontId="14" fillId="6" borderId="0" applyNumberFormat="0" applyAlignment="0" applyProtection="0">
      <alignment vertical="top"/>
      <protection locked="0"/>
    </xf>
    <xf numFmtId="0" fontId="15" fillId="6" borderId="0" applyNumberFormat="0" applyFill="0" applyBorder="0" applyAlignment="0" applyProtection="0">
      <alignment vertical="top"/>
      <protection locked="0"/>
    </xf>
    <xf numFmtId="168" fontId="1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2" fillId="0" borderId="0"/>
    <xf numFmtId="0" fontId="12" fillId="0" borderId="0"/>
    <xf numFmtId="0" fontId="12" fillId="0" borderId="0"/>
    <xf numFmtId="168" fontId="12" fillId="0" borderId="0" applyFont="0" applyFill="0" applyBorder="0" applyAlignment="0" applyProtection="0"/>
    <xf numFmtId="0" fontId="12" fillId="0" borderId="0"/>
    <xf numFmtId="0" fontId="14"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5"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2" fillId="0" borderId="0"/>
    <xf numFmtId="0" fontId="12" fillId="0" borderId="0"/>
    <xf numFmtId="0" fontId="12" fillId="0" borderId="0"/>
    <xf numFmtId="168" fontId="12" fillId="0" borderId="0" applyFont="0" applyFill="0" applyBorder="0" applyAlignment="0" applyProtection="0"/>
    <xf numFmtId="0" fontId="14"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2" fillId="0" borderId="0"/>
    <xf numFmtId="164" fontId="2" fillId="0" borderId="0" applyFont="0" applyFill="0" applyBorder="0" applyAlignment="0" applyProtection="0"/>
    <xf numFmtId="0" fontId="12" fillId="0" borderId="0"/>
    <xf numFmtId="0" fontId="12" fillId="0" borderId="0"/>
    <xf numFmtId="164" fontId="2" fillId="0" borderId="0" applyFont="0" applyFill="0" applyBorder="0" applyAlignment="0" applyProtection="0"/>
    <xf numFmtId="0" fontId="12" fillId="0" borderId="0"/>
    <xf numFmtId="0" fontId="12" fillId="0" borderId="0"/>
    <xf numFmtId="164" fontId="2" fillId="0" borderId="0" applyFont="0" applyFill="0" applyBorder="0" applyAlignment="0" applyProtection="0"/>
    <xf numFmtId="0" fontId="12" fillId="0" borderId="0"/>
    <xf numFmtId="9" fontId="12" fillId="0" borderId="0" applyFont="0" applyFill="0" applyBorder="0" applyAlignment="0" applyProtection="0"/>
    <xf numFmtId="0" fontId="12" fillId="0" borderId="0"/>
  </cellStyleXfs>
  <cellXfs count="207">
    <xf numFmtId="0" fontId="0" fillId="0" borderId="0" xfId="0"/>
    <xf numFmtId="0" fontId="3" fillId="0" borderId="0" xfId="0" applyFont="1"/>
    <xf numFmtId="3" fontId="0" fillId="0" borderId="3" xfId="0" applyNumberFormat="1" applyFont="1" applyFill="1" applyBorder="1"/>
    <xf numFmtId="3" fontId="0" fillId="0" borderId="4" xfId="0" applyNumberFormat="1" applyFont="1" applyFill="1" applyBorder="1"/>
    <xf numFmtId="3" fontId="0" fillId="0" borderId="8" xfId="0" applyNumberFormat="1" applyFont="1"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2" xfId="0" applyFont="1" applyFill="1" applyBorder="1" applyAlignment="1">
      <alignment horizontal="center"/>
    </xf>
    <xf numFmtId="3" fontId="0" fillId="0" borderId="0" xfId="0" applyNumberFormat="1" applyFont="1" applyFill="1" applyBorder="1"/>
    <xf numFmtId="3" fontId="6" fillId="0" borderId="4" xfId="0" applyNumberFormat="1" applyFont="1" applyFill="1" applyBorder="1"/>
    <xf numFmtId="3" fontId="6" fillId="0" borderId="1" xfId="0" applyNumberFormat="1" applyFont="1" applyFill="1" applyBorder="1"/>
    <xf numFmtId="3" fontId="6" fillId="0" borderId="3" xfId="0" applyNumberFormat="1" applyFont="1" applyFill="1" applyBorder="1"/>
    <xf numFmtId="3" fontId="6" fillId="0" borderId="8" xfId="0" applyNumberFormat="1" applyFont="1" applyFill="1" applyBorder="1"/>
    <xf numFmtId="0" fontId="0" fillId="0" borderId="7" xfId="0" applyBorder="1" applyAlignment="1">
      <alignment vertical="center" wrapText="1"/>
    </xf>
    <xf numFmtId="10" fontId="6" fillId="0" borderId="8" xfId="1" applyNumberFormat="1" applyFont="1" applyFill="1" applyBorder="1"/>
    <xf numFmtId="10" fontId="6" fillId="0" borderId="0" xfId="1" applyNumberFormat="1" applyFont="1" applyFill="1" applyBorder="1"/>
    <xf numFmtId="10" fontId="6" fillId="0" borderId="7" xfId="1" applyNumberFormat="1" applyFont="1" applyFill="1" applyBorder="1"/>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10" fontId="2" fillId="0" borderId="0" xfId="1" applyNumberFormat="1" applyFont="1" applyFill="1" applyBorder="1"/>
    <xf numFmtId="10" fontId="2" fillId="0" borderId="7" xfId="1" applyNumberFormat="1" applyFont="1" applyFill="1" applyBorder="1"/>
    <xf numFmtId="4" fontId="6" fillId="0" borderId="9" xfId="0" applyNumberFormat="1" applyFont="1" applyFill="1" applyBorder="1"/>
    <xf numFmtId="4" fontId="6" fillId="0" borderId="11" xfId="0" applyNumberFormat="1" applyFont="1" applyBorder="1"/>
    <xf numFmtId="4" fontId="6" fillId="0" borderId="9" xfId="0" applyNumberFormat="1" applyFont="1" applyBorder="1"/>
    <xf numFmtId="0" fontId="0" fillId="0" borderId="0" xfId="0" applyBorder="1"/>
    <xf numFmtId="0" fontId="3" fillId="3" borderId="3" xfId="0" applyFont="1" applyFill="1" applyBorder="1"/>
    <xf numFmtId="0" fontId="0" fillId="3" borderId="4" xfId="0" applyFill="1" applyBorder="1"/>
    <xf numFmtId="0" fontId="0" fillId="3" borderId="1" xfId="0" applyFill="1" applyBorder="1"/>
    <xf numFmtId="0" fontId="0" fillId="3" borderId="8" xfId="0" applyFill="1" applyBorder="1"/>
    <xf numFmtId="4" fontId="6" fillId="0" borderId="10" xfId="0" applyNumberFormat="1" applyFont="1" applyFill="1" applyBorder="1"/>
    <xf numFmtId="0" fontId="0" fillId="0" borderId="1" xfId="0" applyBorder="1" applyAlignment="1">
      <alignment vertical="center"/>
    </xf>
    <xf numFmtId="3" fontId="0" fillId="0" borderId="4" xfId="0" applyNumberFormat="1" applyFont="1" applyFill="1" applyBorder="1" applyAlignment="1"/>
    <xf numFmtId="3" fontId="0" fillId="0" borderId="1" xfId="0" applyNumberFormat="1" applyFont="1" applyFill="1" applyBorder="1" applyAlignment="1"/>
    <xf numFmtId="9" fontId="0" fillId="0" borderId="0" xfId="1" applyFont="1" applyFill="1" applyBorder="1"/>
    <xf numFmtId="9" fontId="2" fillId="0" borderId="0" xfId="1" applyFont="1" applyFill="1" applyBorder="1"/>
    <xf numFmtId="0" fontId="0" fillId="0" borderId="4" xfId="0" applyBorder="1" applyAlignment="1">
      <alignment vertical="center"/>
    </xf>
    <xf numFmtId="3" fontId="2" fillId="0" borderId="4" xfId="1" applyNumberFormat="1" applyFont="1" applyFill="1" applyBorder="1"/>
    <xf numFmtId="3" fontId="2" fillId="0" borderId="1" xfId="1" applyNumberFormat="1" applyFont="1" applyFill="1" applyBorder="1"/>
    <xf numFmtId="0" fontId="0" fillId="0" borderId="0" xfId="0" applyFill="1" applyBorder="1"/>
    <xf numFmtId="3" fontId="2" fillId="0" borderId="0" xfId="1" applyNumberFormat="1" applyFont="1" applyFill="1" applyBorder="1"/>
    <xf numFmtId="0" fontId="0" fillId="0" borderId="0" xfId="0" applyBorder="1" applyAlignment="1"/>
    <xf numFmtId="10" fontId="0" fillId="0" borderId="8" xfId="0" applyNumberFormat="1" applyBorder="1"/>
    <xf numFmtId="10" fontId="0" fillId="0" borderId="0" xfId="0" applyNumberFormat="1" applyBorder="1"/>
    <xf numFmtId="10" fontId="0" fillId="0" borderId="7" xfId="0" applyNumberFormat="1" applyBorder="1"/>
    <xf numFmtId="10" fontId="0" fillId="0" borderId="8" xfId="0" applyNumberFormat="1" applyFill="1" applyBorder="1"/>
    <xf numFmtId="0" fontId="0" fillId="0" borderId="0" xfId="0" applyBorder="1" applyAlignment="1">
      <alignment vertical="center"/>
    </xf>
    <xf numFmtId="3" fontId="2" fillId="0" borderId="7" xfId="1" applyNumberFormat="1" applyFont="1" applyFill="1" applyBorder="1"/>
    <xf numFmtId="0" fontId="0" fillId="0" borderId="0" xfId="0" applyFill="1" applyBorder="1" applyAlignment="1">
      <alignment vertical="center" wrapText="1"/>
    </xf>
    <xf numFmtId="166" fontId="2" fillId="0" borderId="0" xfId="1" applyNumberFormat="1" applyFont="1" applyFill="1" applyBorder="1"/>
    <xf numFmtId="0" fontId="0" fillId="0" borderId="0" xfId="0" applyBorder="1" applyAlignment="1">
      <alignment vertical="center" wrapText="1"/>
    </xf>
    <xf numFmtId="0" fontId="0" fillId="0" borderId="6" xfId="0" applyBorder="1" applyAlignment="1"/>
    <xf numFmtId="10" fontId="0" fillId="0" borderId="5" xfId="0" applyNumberFormat="1" applyBorder="1"/>
    <xf numFmtId="10" fontId="0" fillId="0" borderId="6" xfId="0" applyNumberFormat="1" applyBorder="1"/>
    <xf numFmtId="10" fontId="0" fillId="0" borderId="2" xfId="0" applyNumberFormat="1" applyBorder="1"/>
    <xf numFmtId="10" fontId="0" fillId="0" borderId="6" xfId="0" applyNumberFormat="1" applyFill="1" applyBorder="1"/>
    <xf numFmtId="10" fontId="0" fillId="0" borderId="2" xfId="0" applyNumberFormat="1" applyFill="1" applyBorder="1"/>
    <xf numFmtId="0" fontId="0" fillId="0" borderId="11" xfId="0" applyBorder="1" applyAlignment="1">
      <alignment vertical="center" wrapText="1"/>
    </xf>
    <xf numFmtId="0" fontId="0" fillId="0" borderId="10" xfId="0" applyBorder="1" applyAlignment="1">
      <alignment vertical="center" wrapText="1"/>
    </xf>
    <xf numFmtId="3" fontId="0" fillId="0" borderId="3" xfId="0" applyNumberFormat="1" applyFill="1" applyBorder="1"/>
    <xf numFmtId="10" fontId="2" fillId="0" borderId="8" xfId="1" applyNumberFormat="1" applyFont="1" applyFill="1" applyBorder="1"/>
    <xf numFmtId="3" fontId="0" fillId="0" borderId="8" xfId="0" applyNumberFormat="1" applyFill="1" applyBorder="1"/>
    <xf numFmtId="3" fontId="0" fillId="0" borderId="0" xfId="0" applyNumberFormat="1" applyFill="1" applyBorder="1" applyAlignment="1"/>
    <xf numFmtId="3" fontId="0" fillId="0" borderId="7" xfId="0" applyNumberFormat="1" applyFill="1" applyBorder="1" applyAlignment="1"/>
    <xf numFmtId="165" fontId="0" fillId="0" borderId="9" xfId="0" applyNumberFormat="1" applyFont="1" applyFill="1" applyBorder="1"/>
    <xf numFmtId="165" fontId="0" fillId="0" borderId="9" xfId="0" applyNumberFormat="1" applyFont="1" applyFill="1" applyBorder="1" applyAlignment="1"/>
    <xf numFmtId="165" fontId="0" fillId="0" borderId="10" xfId="0" applyNumberFormat="1" applyFont="1" applyFill="1" applyBorder="1" applyAlignment="1"/>
    <xf numFmtId="165" fontId="0" fillId="0" borderId="11" xfId="0" applyNumberFormat="1" applyFont="1" applyFill="1" applyBorder="1"/>
    <xf numFmtId="10" fontId="0" fillId="0" borderId="6" xfId="1" applyNumberFormat="1" applyFont="1" applyFill="1" applyBorder="1" applyAlignment="1">
      <alignment vertical="center"/>
    </xf>
    <xf numFmtId="166" fontId="0" fillId="0" borderId="6" xfId="1" applyNumberFormat="1" applyFont="1" applyFill="1" applyBorder="1"/>
    <xf numFmtId="166" fontId="0" fillId="0" borderId="2" xfId="1" applyNumberFormat="1" applyFont="1" applyFill="1" applyBorder="1"/>
    <xf numFmtId="10" fontId="0" fillId="0" borderId="5" xfId="1" applyNumberFormat="1" applyFont="1" applyFill="1" applyBorder="1" applyAlignment="1">
      <alignment vertical="center"/>
    </xf>
    <xf numFmtId="0" fontId="6" fillId="0" borderId="1" xfId="0" applyFont="1" applyBorder="1" applyAlignment="1">
      <alignment vertical="center"/>
    </xf>
    <xf numFmtId="3" fontId="6" fillId="0" borderId="3" xfId="1" applyNumberFormat="1" applyFont="1" applyFill="1" applyBorder="1"/>
    <xf numFmtId="3" fontId="6" fillId="0" borderId="3" xfId="1" applyNumberFormat="1" applyFont="1" applyBorder="1"/>
    <xf numFmtId="0" fontId="6" fillId="0" borderId="7" xfId="0" applyFont="1" applyBorder="1" applyAlignment="1">
      <alignment vertical="center" wrapText="1"/>
    </xf>
    <xf numFmtId="10" fontId="6" fillId="0" borderId="5" xfId="1" applyNumberFormat="1" applyFont="1" applyFill="1" applyBorder="1" applyAlignment="1">
      <alignment vertical="center"/>
    </xf>
    <xf numFmtId="10" fontId="6" fillId="0" borderId="5" xfId="1" applyNumberFormat="1" applyFont="1" applyBorder="1" applyAlignment="1">
      <alignment vertical="center"/>
    </xf>
    <xf numFmtId="0" fontId="5" fillId="0" borderId="0" xfId="0" applyFont="1" applyBorder="1" applyAlignment="1">
      <alignment vertical="center" wrapText="1"/>
    </xf>
    <xf numFmtId="0" fontId="0" fillId="0" borderId="1" xfId="0" applyFont="1" applyBorder="1" applyAlignment="1">
      <alignment vertical="center"/>
    </xf>
    <xf numFmtId="0" fontId="0" fillId="0" borderId="7" xfId="0" applyFont="1" applyBorder="1" applyAlignment="1">
      <alignment vertical="center" wrapText="1"/>
    </xf>
    <xf numFmtId="0" fontId="0" fillId="0" borderId="7" xfId="0" applyFont="1" applyBorder="1" applyAlignment="1">
      <alignment vertical="center"/>
    </xf>
    <xf numFmtId="0" fontId="6" fillId="0" borderId="2" xfId="0" applyFont="1" applyBorder="1" applyAlignment="1">
      <alignment vertical="center" wrapText="1"/>
    </xf>
    <xf numFmtId="10" fontId="6" fillId="0" borderId="6" xfId="1" applyNumberFormat="1" applyFont="1" applyFill="1" applyBorder="1" applyAlignment="1">
      <alignment vertical="center"/>
    </xf>
    <xf numFmtId="166" fontId="0" fillId="0" borderId="0" xfId="1" applyNumberFormat="1" applyFont="1" applyFill="1" applyBorder="1"/>
    <xf numFmtId="166" fontId="0" fillId="0" borderId="7" xfId="1" applyNumberFormat="1" applyFont="1" applyFill="1" applyBorder="1"/>
    <xf numFmtId="3" fontId="6" fillId="0" borderId="0" xfId="0" applyNumberFormat="1" applyFont="1"/>
    <xf numFmtId="167" fontId="6" fillId="0" borderId="0" xfId="24" applyNumberFormat="1" applyFont="1" applyBorder="1" applyAlignment="1">
      <alignment horizontal="center"/>
    </xf>
    <xf numFmtId="3" fontId="6" fillId="0" borderId="8" xfId="0" applyNumberFormat="1" applyFont="1" applyBorder="1"/>
    <xf numFmtId="0" fontId="0" fillId="0" borderId="0" xfId="0"/>
    <xf numFmtId="3" fontId="0" fillId="0" borderId="0" xfId="0" applyNumberFormat="1" applyFill="1" applyBorder="1"/>
    <xf numFmtId="3" fontId="6" fillId="0" borderId="0" xfId="0" applyNumberFormat="1" applyFont="1" applyBorder="1"/>
    <xf numFmtId="3" fontId="6" fillId="0" borderId="4" xfId="0" applyNumberFormat="1" applyFont="1" applyBorder="1"/>
    <xf numFmtId="10" fontId="6" fillId="0" borderId="2" xfId="1" applyNumberFormat="1" applyFont="1" applyFill="1" applyBorder="1" applyAlignment="1">
      <alignment horizontal="right" vertical="center"/>
    </xf>
    <xf numFmtId="10" fontId="6" fillId="0" borderId="6" xfId="1" applyNumberFormat="1" applyFont="1" applyBorder="1" applyAlignment="1">
      <alignment vertical="center"/>
    </xf>
    <xf numFmtId="0" fontId="0" fillId="0" borderId="5" xfId="0" applyBorder="1" applyAlignment="1">
      <alignment horizontal="left" vertical="center"/>
    </xf>
    <xf numFmtId="3" fontId="0" fillId="0" borderId="0" xfId="0" applyNumberFormat="1" applyFill="1" applyBorder="1" applyAlignment="1">
      <alignment vertical="center"/>
    </xf>
    <xf numFmtId="10" fontId="2" fillId="0" borderId="9" xfId="1" applyNumberFormat="1" applyFont="1" applyFill="1" applyBorder="1"/>
    <xf numFmtId="10" fontId="2" fillId="0" borderId="10" xfId="1" applyNumberFormat="1" applyFont="1" applyFill="1" applyBorder="1"/>
    <xf numFmtId="10" fontId="2" fillId="0" borderId="11" xfId="1" applyNumberFormat="1" applyFont="1" applyFill="1" applyBorder="1"/>
    <xf numFmtId="3" fontId="0" fillId="0" borderId="8" xfId="0" applyNumberFormat="1" applyBorder="1"/>
    <xf numFmtId="3" fontId="0" fillId="0" borderId="7" xfId="0" applyNumberFormat="1" applyFill="1" applyBorder="1"/>
    <xf numFmtId="3" fontId="0" fillId="0" borderId="4" xfId="0" applyNumberFormat="1" applyFill="1" applyBorder="1" applyAlignment="1"/>
    <xf numFmtId="3" fontId="0" fillId="0" borderId="1" xfId="0" applyNumberFormat="1" applyFill="1" applyBorder="1" applyAlignment="1"/>
    <xf numFmtId="0" fontId="0" fillId="0" borderId="8" xfId="0" applyBorder="1" applyAlignment="1">
      <alignment vertical="center" wrapText="1"/>
    </xf>
    <xf numFmtId="0" fontId="0" fillId="3" borderId="0" xfId="0" applyFill="1" applyBorder="1"/>
    <xf numFmtId="0" fontId="0" fillId="3" borderId="7" xfId="0" applyFill="1" applyBorder="1"/>
    <xf numFmtId="0" fontId="3" fillId="2" borderId="2" xfId="0" applyFont="1" applyFill="1" applyBorder="1" applyAlignment="1">
      <alignment horizontal="center"/>
    </xf>
    <xf numFmtId="3" fontId="0" fillId="0" borderId="1" xfId="0" applyNumberFormat="1" applyBorder="1"/>
    <xf numFmtId="0" fontId="0" fillId="0" borderId="3" xfId="0" applyBorder="1" applyAlignment="1">
      <alignment vertical="center"/>
    </xf>
    <xf numFmtId="0" fontId="0" fillId="0" borderId="8" xfId="0" applyBorder="1" applyAlignment="1">
      <alignment vertical="center"/>
    </xf>
    <xf numFmtId="3" fontId="0" fillId="0" borderId="4" xfId="0" applyNumberFormat="1" applyBorder="1"/>
    <xf numFmtId="3" fontId="16" fillId="0" borderId="4" xfId="0" applyNumberFormat="1" applyFont="1" applyBorder="1"/>
    <xf numFmtId="10" fontId="0" fillId="0" borderId="0" xfId="1" applyNumberFormat="1" applyFont="1" applyFill="1" applyBorder="1"/>
    <xf numFmtId="10" fontId="0" fillId="0" borderId="7" xfId="1" applyNumberFormat="1" applyFont="1" applyFill="1" applyBorder="1"/>
    <xf numFmtId="0" fontId="3" fillId="2" borderId="5" xfId="0" applyFont="1" applyFill="1" applyBorder="1" applyAlignment="1">
      <alignment horizontal="center"/>
    </xf>
    <xf numFmtId="0" fontId="3" fillId="2" borderId="2" xfId="0" applyFont="1" applyFill="1" applyBorder="1" applyAlignment="1">
      <alignment horizontal="center"/>
    </xf>
    <xf numFmtId="3" fontId="0" fillId="0" borderId="0" xfId="0" applyNumberFormat="1"/>
    <xf numFmtId="3" fontId="0" fillId="0" borderId="0" xfId="1" applyNumberFormat="1" applyFont="1" applyFill="1" applyBorder="1"/>
    <xf numFmtId="3" fontId="0" fillId="0" borderId="7" xfId="1" applyNumberFormat="1" applyFont="1" applyFill="1" applyBorder="1"/>
    <xf numFmtId="10" fontId="0" fillId="0" borderId="6" xfId="1" applyNumberFormat="1" applyFont="1" applyBorder="1"/>
    <xf numFmtId="10" fontId="0" fillId="0" borderId="2" xfId="1" applyNumberFormat="1" applyFont="1" applyBorder="1"/>
    <xf numFmtId="0" fontId="0" fillId="0" borderId="10" xfId="0" applyBorder="1"/>
    <xf numFmtId="0" fontId="6" fillId="0" borderId="6" xfId="0" applyFont="1" applyBorder="1" applyAlignment="1"/>
    <xf numFmtId="3" fontId="0" fillId="0" borderId="4" xfId="0" applyNumberFormat="1" applyFill="1" applyBorder="1"/>
    <xf numFmtId="3" fontId="0" fillId="0" borderId="0" xfId="0" applyNumberFormat="1" applyBorder="1"/>
    <xf numFmtId="10" fontId="0" fillId="0" borderId="11" xfId="1" applyNumberFormat="1" applyFont="1" applyBorder="1" applyAlignment="1">
      <alignment horizontal="right" vertical="center" wrapText="1"/>
    </xf>
    <xf numFmtId="0" fontId="0" fillId="0" borderId="0" xfId="0" applyBorder="1" applyAlignment="1">
      <alignment horizontal="left" vertical="center"/>
    </xf>
    <xf numFmtId="167" fontId="0" fillId="0" borderId="0" xfId="0" applyNumberFormat="1" applyBorder="1"/>
    <xf numFmtId="3" fontId="16" fillId="0" borderId="4" xfId="0" applyNumberFormat="1" applyFont="1" applyFill="1" applyBorder="1"/>
    <xf numFmtId="3" fontId="16" fillId="0" borderId="3" xfId="0" applyNumberFormat="1" applyFont="1" applyBorder="1"/>
    <xf numFmtId="3" fontId="16" fillId="0" borderId="1" xfId="0" applyNumberFormat="1" applyFont="1" applyFill="1" applyBorder="1"/>
    <xf numFmtId="10" fontId="16" fillId="0" borderId="0" xfId="1" applyNumberFormat="1" applyFont="1" applyFill="1" applyBorder="1" applyAlignment="1">
      <alignment vertical="center"/>
    </xf>
    <xf numFmtId="10" fontId="16" fillId="0" borderId="0" xfId="1" applyNumberFormat="1" applyFont="1" applyFill="1" applyBorder="1" applyAlignment="1">
      <alignment horizontal="right" vertical="center"/>
    </xf>
    <xf numFmtId="10" fontId="16" fillId="0" borderId="8" xfId="1" applyNumberFormat="1" applyFont="1" applyBorder="1" applyAlignment="1">
      <alignment vertical="center"/>
    </xf>
    <xf numFmtId="10" fontId="16" fillId="0" borderId="0" xfId="1" applyNumberFormat="1" applyFont="1" applyBorder="1" applyAlignment="1">
      <alignment vertical="center"/>
    </xf>
    <xf numFmtId="10" fontId="16" fillId="0" borderId="7" xfId="1" applyNumberFormat="1" applyFont="1" applyFill="1" applyBorder="1" applyAlignment="1">
      <alignment horizontal="right" vertical="center"/>
    </xf>
    <xf numFmtId="3" fontId="16" fillId="0" borderId="0" xfId="0" applyNumberFormat="1" applyFont="1" applyBorder="1"/>
    <xf numFmtId="3" fontId="16" fillId="0" borderId="0" xfId="0" applyNumberFormat="1" applyFont="1" applyFill="1" applyBorder="1"/>
    <xf numFmtId="3" fontId="16" fillId="0" borderId="8" xfId="0" applyNumberFormat="1" applyFont="1" applyBorder="1"/>
    <xf numFmtId="3" fontId="16" fillId="0" borderId="7" xfId="0" applyNumberFormat="1" applyFont="1" applyFill="1" applyBorder="1"/>
    <xf numFmtId="10" fontId="16" fillId="0" borderId="6" xfId="1" applyNumberFormat="1" applyFont="1" applyFill="1" applyBorder="1" applyAlignment="1">
      <alignment vertical="center"/>
    </xf>
    <xf numFmtId="10" fontId="16" fillId="0" borderId="6" xfId="1" applyNumberFormat="1" applyFont="1" applyFill="1" applyBorder="1" applyAlignment="1">
      <alignment horizontal="right" vertical="center"/>
    </xf>
    <xf numFmtId="10" fontId="16" fillId="0" borderId="5" xfId="1" applyNumberFormat="1" applyFont="1" applyBorder="1" applyAlignment="1">
      <alignment vertical="center"/>
    </xf>
    <xf numFmtId="10" fontId="16" fillId="0" borderId="6" xfId="1" applyNumberFormat="1" applyFont="1" applyBorder="1" applyAlignment="1">
      <alignment vertical="center"/>
    </xf>
    <xf numFmtId="10" fontId="16" fillId="0" borderId="2" xfId="1" applyNumberFormat="1" applyFont="1" applyFill="1" applyBorder="1" applyAlignment="1">
      <alignment horizontal="right" vertical="center"/>
    </xf>
    <xf numFmtId="3" fontId="0" fillId="0" borderId="0" xfId="0" applyNumberFormat="1" applyFont="1" applyFill="1" applyBorder="1" applyAlignment="1"/>
    <xf numFmtId="0" fontId="3" fillId="2" borderId="5" xfId="0" applyFont="1" applyFill="1" applyBorder="1" applyAlignment="1">
      <alignment horizontal="center"/>
    </xf>
    <xf numFmtId="0" fontId="0" fillId="0" borderId="1" xfId="0" applyBorder="1" applyAlignment="1">
      <alignment horizontal="right" vertical="center"/>
    </xf>
    <xf numFmtId="0" fontId="0" fillId="0" borderId="7" xfId="0" applyBorder="1" applyAlignment="1">
      <alignment horizontal="right" vertical="center" wrapText="1"/>
    </xf>
    <xf numFmtId="0" fontId="0" fillId="0" borderId="7" xfId="0" applyBorder="1" applyAlignment="1">
      <alignment horizontal="right" vertical="center"/>
    </xf>
    <xf numFmtId="0" fontId="3" fillId="2" borderId="18" xfId="0" applyFont="1" applyFill="1" applyBorder="1" applyAlignment="1">
      <alignment horizontal="center"/>
    </xf>
    <xf numFmtId="3" fontId="0" fillId="0" borderId="19" xfId="0" applyNumberFormat="1" applyBorder="1"/>
    <xf numFmtId="10" fontId="0" fillId="0" borderId="19" xfId="0" applyNumberFormat="1" applyBorder="1"/>
    <xf numFmtId="169" fontId="0" fillId="0" borderId="0" xfId="0" applyNumberFormat="1" applyBorder="1"/>
    <xf numFmtId="169" fontId="0" fillId="0" borderId="19" xfId="0" applyNumberFormat="1" applyBorder="1"/>
    <xf numFmtId="3" fontId="16" fillId="3" borderId="20" xfId="0" applyNumberFormat="1" applyFont="1" applyFill="1" applyBorder="1" applyAlignment="1">
      <alignment horizontal="right" vertical="center" shrinkToFit="1"/>
    </xf>
    <xf numFmtId="10" fontId="0" fillId="0" borderId="21" xfId="0" applyNumberFormat="1" applyBorder="1"/>
    <xf numFmtId="10" fontId="0" fillId="0" borderId="22" xfId="0" applyNumberFormat="1" applyBorder="1"/>
    <xf numFmtId="0" fontId="0" fillId="3" borderId="8" xfId="0" applyFill="1" applyBorder="1" applyAlignment="1"/>
    <xf numFmtId="0" fontId="0" fillId="3" borderId="0" xfId="0" applyFill="1" applyBorder="1" applyAlignment="1"/>
    <xf numFmtId="0" fontId="0" fillId="3" borderId="7" xfId="0" applyFill="1" applyBorder="1" applyAlignment="1"/>
    <xf numFmtId="0" fontId="0" fillId="3" borderId="5" xfId="0" applyFill="1" applyBorder="1" applyAlignment="1">
      <alignment wrapText="1"/>
    </xf>
    <xf numFmtId="0" fontId="0" fillId="3" borderId="6" xfId="0" applyFill="1" applyBorder="1" applyAlignment="1">
      <alignment wrapText="1"/>
    </xf>
    <xf numFmtId="0" fontId="0" fillId="3" borderId="2" xfId="0" applyFill="1" applyBorder="1" applyAlignment="1">
      <alignment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0" borderId="5" xfId="0" applyFont="1" applyBorder="1" applyAlignment="1">
      <alignment horizontal="left" vertical="center" wrapText="1"/>
    </xf>
    <xf numFmtId="0" fontId="0" fillId="3" borderId="3" xfId="0" applyFill="1" applyBorder="1" applyAlignment="1">
      <alignment vertical="top" wrapText="1"/>
    </xf>
    <xf numFmtId="0" fontId="0" fillId="3" borderId="4" xfId="0" applyFill="1" applyBorder="1" applyAlignment="1">
      <alignment vertical="top" wrapText="1"/>
    </xf>
    <xf numFmtId="0" fontId="0" fillId="3" borderId="1" xfId="0" applyFill="1" applyBorder="1" applyAlignment="1">
      <alignment vertical="top" wrapText="1"/>
    </xf>
    <xf numFmtId="0" fontId="3" fillId="2" borderId="3" xfId="0" applyFont="1" applyFill="1" applyBorder="1" applyAlignment="1">
      <alignment horizontal="center" wrapText="1"/>
    </xf>
    <xf numFmtId="0" fontId="3" fillId="2" borderId="1" xfId="0" applyFont="1" applyFill="1" applyBorder="1" applyAlignment="1">
      <alignment horizontal="center" wrapText="1"/>
    </xf>
    <xf numFmtId="0" fontId="3" fillId="2" borderId="5" xfId="0" applyFont="1" applyFill="1" applyBorder="1" applyAlignment="1">
      <alignment horizontal="center" wrapText="1"/>
    </xf>
    <xf numFmtId="0" fontId="3" fillId="2" borderId="2" xfId="0" applyFont="1" applyFill="1" applyBorder="1" applyAlignment="1">
      <alignment horizontal="center" wrapText="1"/>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3" fillId="2" borderId="3" xfId="0" applyFont="1" applyFill="1" applyBorder="1" applyAlignment="1">
      <alignment horizontal="center"/>
    </xf>
    <xf numFmtId="0" fontId="3" fillId="2" borderId="1" xfId="0" applyFont="1" applyFill="1" applyBorder="1" applyAlignment="1">
      <alignment horizontal="center"/>
    </xf>
    <xf numFmtId="0" fontId="3" fillId="2" borderId="4" xfId="0" applyFont="1" applyFill="1" applyBorder="1" applyAlignment="1">
      <alignment horizontal="center"/>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6" fillId="0" borderId="11" xfId="0" applyFont="1" applyBorder="1" applyAlignment="1">
      <alignment horizontal="left"/>
    </xf>
    <xf numFmtId="0" fontId="6" fillId="0" borderId="10" xfId="0" applyFont="1" applyBorder="1" applyAlignment="1">
      <alignment horizontal="left"/>
    </xf>
    <xf numFmtId="166" fontId="2" fillId="0" borderId="0" xfId="1" applyNumberFormat="1" applyFont="1" applyFill="1" applyBorder="1" applyAlignment="1">
      <alignment vertical="center"/>
    </xf>
    <xf numFmtId="0" fontId="0" fillId="0" borderId="8" xfId="0" applyBorder="1" applyAlignment="1">
      <alignment horizontal="left" vertical="center"/>
    </xf>
    <xf numFmtId="0" fontId="0" fillId="0" borderId="5" xfId="0" applyBorder="1" applyAlignment="1">
      <alignment horizontal="left" vertic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3" fillId="2" borderId="17" xfId="0" applyFont="1" applyFill="1" applyBorder="1" applyAlignment="1">
      <alignment horizontal="center"/>
    </xf>
    <xf numFmtId="0" fontId="3" fillId="2" borderId="2" xfId="0" applyFont="1" applyFill="1" applyBorder="1" applyAlignment="1">
      <alignment horizontal="center"/>
    </xf>
    <xf numFmtId="0" fontId="3" fillId="2" borderId="14" xfId="0" applyFont="1" applyFill="1" applyBorder="1" applyAlignment="1">
      <alignment horizontal="center"/>
    </xf>
    <xf numFmtId="0" fontId="3" fillId="2" borderId="15" xfId="0" applyFont="1" applyFill="1" applyBorder="1" applyAlignment="1">
      <alignment horizontal="center"/>
    </xf>
    <xf numFmtId="0" fontId="3" fillId="2" borderId="16" xfId="0" applyFont="1" applyFill="1" applyBorder="1" applyAlignment="1">
      <alignment horizontal="center"/>
    </xf>
    <xf numFmtId="10" fontId="0" fillId="0" borderId="0" xfId="0" applyNumberFormat="1" applyBorder="1" applyAlignment="1">
      <alignment vertical="center"/>
    </xf>
    <xf numFmtId="10" fontId="0" fillId="0" borderId="7" xfId="0" applyNumberFormat="1" applyBorder="1" applyAlignment="1">
      <alignment vertical="center"/>
    </xf>
    <xf numFmtId="3" fontId="2" fillId="0" borderId="0" xfId="1" applyNumberFormat="1" applyFont="1" applyFill="1" applyBorder="1" applyAlignment="1">
      <alignment vertical="center"/>
    </xf>
    <xf numFmtId="3" fontId="0" fillId="0" borderId="8" xfId="0" applyNumberFormat="1" applyFont="1" applyFill="1" applyBorder="1" applyAlignment="1">
      <alignment vertical="center"/>
    </xf>
    <xf numFmtId="3" fontId="2" fillId="0" borderId="7" xfId="1" applyNumberFormat="1" applyFont="1" applyFill="1" applyBorder="1" applyAlignment="1">
      <alignment vertical="center"/>
    </xf>
    <xf numFmtId="0" fontId="0" fillId="0" borderId="3" xfId="0" applyBorder="1" applyAlignment="1">
      <alignment horizontal="left" vertical="center"/>
    </xf>
    <xf numFmtId="0" fontId="4" fillId="4" borderId="0" xfId="0" applyFont="1" applyFill="1" applyAlignment="1">
      <alignment horizontal="center"/>
    </xf>
    <xf numFmtId="0" fontId="3" fillId="5" borderId="5" xfId="0" applyFont="1" applyFill="1" applyBorder="1" applyAlignment="1">
      <alignment horizontal="center"/>
    </xf>
    <xf numFmtId="0" fontId="3" fillId="5" borderId="6" xfId="0" applyFont="1" applyFill="1" applyBorder="1" applyAlignment="1">
      <alignment horizontal="center"/>
    </xf>
  </cellXfs>
  <cellStyles count="128">
    <cellStyle name="Euro" xfId="26"/>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3" xfId="29"/>
    <cellStyle name="Hipervínculo 4" xfId="49"/>
    <cellStyle name="Hipervínculo 4 2" xfId="100"/>
    <cellStyle name="Hipervínculo 4 3" xfId="112"/>
    <cellStyle name="Hipervínculo 5" xfId="62"/>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2" xfId="3"/>
    <cellStyle name="Normal 13" xfId="7"/>
    <cellStyle name="Normal 14" xfId="11"/>
    <cellStyle name="Normal 15" xfId="15"/>
    <cellStyle name="Normal 16" xfId="16"/>
    <cellStyle name="Normal 17" xfId="17"/>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6" xfId="48"/>
    <cellStyle name="Normal 2 6 2" xfId="72"/>
    <cellStyle name="Normal 2 6 3" xfId="77"/>
    <cellStyle name="Normal 2 7" xfId="69"/>
    <cellStyle name="Normal 2 7 2" xfId="78"/>
    <cellStyle name="Normal 2 8" xfId="86"/>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7" xfId="10"/>
    <cellStyle name="Normal 8" xfId="14"/>
    <cellStyle name="Normal 9" xfId="5"/>
    <cellStyle name="Porcentaje" xfId="1" builtinId="5"/>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
  <sheetViews>
    <sheetView tabSelected="1" topLeftCell="A64" zoomScale="120" zoomScaleNormal="120" workbookViewId="0">
      <selection activeCell="A75" sqref="A75:H75"/>
    </sheetView>
  </sheetViews>
  <sheetFormatPr baseColWidth="10" defaultRowHeight="14.75" x14ac:dyDescent="0.75"/>
  <cols>
    <col min="1" max="1" width="61.6796875" customWidth="1"/>
    <col min="2" max="2" width="11.6796875" customWidth="1"/>
    <col min="3" max="7" width="15.6796875" customWidth="1"/>
    <col min="8" max="8" width="12.6796875" customWidth="1"/>
  </cols>
  <sheetData>
    <row r="1" spans="1:17" ht="18.5" x14ac:dyDescent="0.9">
      <c r="A1" s="204" t="s">
        <v>9</v>
      </c>
      <c r="B1" s="204"/>
      <c r="C1" s="204"/>
      <c r="D1" s="204"/>
      <c r="E1" s="204"/>
      <c r="F1" s="204"/>
      <c r="G1" s="204"/>
      <c r="H1" s="204"/>
    </row>
    <row r="2" spans="1:17" x14ac:dyDescent="0.75">
      <c r="A2" s="1"/>
      <c r="B2" s="1"/>
    </row>
    <row r="3" spans="1:17" ht="16.75" x14ac:dyDescent="0.75">
      <c r="A3" s="181" t="s">
        <v>7</v>
      </c>
      <c r="B3" s="182"/>
      <c r="C3" s="182"/>
      <c r="D3" s="182"/>
      <c r="E3" s="182"/>
      <c r="F3" s="182"/>
      <c r="G3" s="182"/>
      <c r="H3" s="183"/>
    </row>
    <row r="4" spans="1:17" x14ac:dyDescent="0.75">
      <c r="A4" s="178"/>
      <c r="B4" s="179"/>
      <c r="C4" s="178" t="s">
        <v>5</v>
      </c>
      <c r="D4" s="180"/>
      <c r="E4" s="179"/>
      <c r="F4" s="178" t="s">
        <v>0</v>
      </c>
      <c r="G4" s="180"/>
      <c r="H4" s="179"/>
    </row>
    <row r="5" spans="1:17" x14ac:dyDescent="0.75">
      <c r="A5" s="175"/>
      <c r="B5" s="177"/>
      <c r="C5" s="5" t="s">
        <v>4</v>
      </c>
      <c r="D5" s="6" t="s">
        <v>1</v>
      </c>
      <c r="E5" s="7" t="s">
        <v>3</v>
      </c>
      <c r="F5" s="6" t="s">
        <v>4</v>
      </c>
      <c r="G5" s="6" t="s">
        <v>1</v>
      </c>
      <c r="H5" s="7" t="s">
        <v>3</v>
      </c>
    </row>
    <row r="6" spans="1:17" x14ac:dyDescent="0.75">
      <c r="A6" s="203" t="s">
        <v>10</v>
      </c>
      <c r="B6" s="31" t="s">
        <v>6</v>
      </c>
      <c r="C6" s="9">
        <v>407749</v>
      </c>
      <c r="D6" s="32">
        <v>208169</v>
      </c>
      <c r="E6" s="33">
        <v>199580</v>
      </c>
      <c r="F6" s="3">
        <v>3361444</v>
      </c>
      <c r="G6" s="32">
        <v>1676286</v>
      </c>
      <c r="H6" s="33">
        <v>1685158</v>
      </c>
      <c r="J6" s="146"/>
      <c r="K6" s="127"/>
      <c r="L6" s="46"/>
      <c r="M6" s="91"/>
      <c r="N6" s="125"/>
      <c r="O6" s="25"/>
      <c r="P6" s="25"/>
      <c r="Q6" s="25"/>
    </row>
    <row r="7" spans="1:17" x14ac:dyDescent="0.75">
      <c r="A7" s="187"/>
      <c r="B7" s="13" t="s">
        <v>11</v>
      </c>
      <c r="C7" s="34">
        <f>+D7+E7</f>
        <v>1</v>
      </c>
      <c r="D7" s="20">
        <f>D6/C6</f>
        <v>0.51053221467128063</v>
      </c>
      <c r="E7" s="21">
        <f>E6/C6</f>
        <v>0.48946778532871937</v>
      </c>
      <c r="F7" s="35">
        <f>+G7+H7</f>
        <v>1</v>
      </c>
      <c r="G7" s="20">
        <f>G6/F6</f>
        <v>0.49868032904906345</v>
      </c>
      <c r="H7" s="21">
        <f>H6/F6</f>
        <v>0.50131967095093655</v>
      </c>
      <c r="J7" s="25"/>
      <c r="K7" s="127"/>
      <c r="L7" s="46"/>
      <c r="M7" s="128"/>
      <c r="N7" s="91"/>
      <c r="O7" s="25"/>
      <c r="P7" s="25"/>
      <c r="Q7" s="25"/>
    </row>
    <row r="8" spans="1:17" x14ac:dyDescent="0.75">
      <c r="A8" s="203" t="s">
        <v>12</v>
      </c>
      <c r="B8" s="36" t="s">
        <v>6</v>
      </c>
      <c r="C8" s="11">
        <v>33107</v>
      </c>
      <c r="D8" s="37">
        <v>15201</v>
      </c>
      <c r="E8" s="38">
        <v>17906</v>
      </c>
      <c r="F8" s="2">
        <v>203084</v>
      </c>
      <c r="G8" s="37">
        <v>70036</v>
      </c>
      <c r="H8" s="38">
        <v>133048</v>
      </c>
      <c r="I8" s="96"/>
      <c r="J8" s="25"/>
      <c r="K8" s="127"/>
      <c r="L8" s="46"/>
      <c r="M8" s="125"/>
      <c r="N8" s="125"/>
      <c r="O8" s="40"/>
      <c r="P8" s="40"/>
      <c r="Q8" s="25"/>
    </row>
    <row r="9" spans="1:17" x14ac:dyDescent="0.75">
      <c r="A9" s="187"/>
      <c r="B9" s="41" t="s">
        <v>11</v>
      </c>
      <c r="C9" s="42">
        <f>+C8/C6</f>
        <v>8.1194558417065396E-2</v>
      </c>
      <c r="D9" s="43">
        <f>+D8/D6</f>
        <v>7.302240006917457E-2</v>
      </c>
      <c r="E9" s="44">
        <f>+E8/E6</f>
        <v>8.9718408658182189E-2</v>
      </c>
      <c r="F9" s="45">
        <f t="shared" ref="F9:H9" si="0">+F8/F6</f>
        <v>6.0415702299368962E-2</v>
      </c>
      <c r="G9" s="43">
        <f t="shared" si="0"/>
        <v>4.17804598976547E-2</v>
      </c>
      <c r="H9" s="44">
        <f t="shared" si="0"/>
        <v>7.8952834096268715E-2</v>
      </c>
      <c r="I9" s="46"/>
      <c r="J9" s="25"/>
      <c r="K9" s="127"/>
      <c r="L9" s="46"/>
      <c r="M9" s="125"/>
      <c r="N9" s="125"/>
      <c r="O9" s="200"/>
      <c r="P9" s="200"/>
      <c r="Q9" s="25"/>
    </row>
    <row r="10" spans="1:17" x14ac:dyDescent="0.75">
      <c r="A10" s="187" t="s">
        <v>13</v>
      </c>
      <c r="B10" s="46" t="s">
        <v>6</v>
      </c>
      <c r="C10" s="88">
        <v>61331</v>
      </c>
      <c r="D10" s="86">
        <v>30688</v>
      </c>
      <c r="E10" s="87">
        <v>30643</v>
      </c>
      <c r="F10" s="201">
        <v>1611389</v>
      </c>
      <c r="G10" s="200">
        <v>741748</v>
      </c>
      <c r="H10" s="202">
        <v>869641</v>
      </c>
      <c r="I10" s="50"/>
      <c r="J10" s="39"/>
      <c r="K10" s="49"/>
      <c r="L10" s="46"/>
      <c r="M10" s="125"/>
      <c r="N10" s="125"/>
      <c r="O10" s="200"/>
      <c r="P10" s="200"/>
      <c r="Q10" s="25"/>
    </row>
    <row r="11" spans="1:17" x14ac:dyDescent="0.75">
      <c r="A11" s="187"/>
      <c r="B11" s="41" t="s">
        <v>11</v>
      </c>
      <c r="C11" s="42">
        <f>+C10/C6</f>
        <v>0.15041361229579961</v>
      </c>
      <c r="D11" s="43">
        <f>+D10/D6</f>
        <v>0.14741868385782705</v>
      </c>
      <c r="E11" s="44">
        <f>+E10/E6</f>
        <v>0.15353742860006012</v>
      </c>
      <c r="F11" s="201"/>
      <c r="G11" s="200"/>
      <c r="H11" s="202"/>
      <c r="I11" s="46"/>
      <c r="J11" s="39"/>
      <c r="K11" s="8"/>
      <c r="L11" s="40"/>
      <c r="M11" s="40"/>
      <c r="N11" s="8"/>
      <c r="O11" s="40"/>
      <c r="P11" s="40"/>
      <c r="Q11" s="25"/>
    </row>
    <row r="12" spans="1:17" x14ac:dyDescent="0.75">
      <c r="A12" s="187" t="s">
        <v>23</v>
      </c>
      <c r="B12" s="46" t="s">
        <v>6</v>
      </c>
      <c r="C12" s="12">
        <v>140755</v>
      </c>
      <c r="D12" s="40">
        <v>71503</v>
      </c>
      <c r="E12" s="47">
        <v>69252</v>
      </c>
      <c r="F12" s="198">
        <f>+F10/F6</f>
        <v>0.47937404282207291</v>
      </c>
      <c r="G12" s="198">
        <f>+G10/G6</f>
        <v>0.44249489645561674</v>
      </c>
      <c r="H12" s="199">
        <f>+H10/H6</f>
        <v>0.51605902829289596</v>
      </c>
      <c r="I12" s="48"/>
      <c r="J12" s="39"/>
      <c r="K12" s="49"/>
      <c r="L12" s="49"/>
      <c r="M12" s="49"/>
      <c r="N12" s="49"/>
      <c r="O12" s="49"/>
      <c r="P12" s="49"/>
    </row>
    <row r="13" spans="1:17" x14ac:dyDescent="0.75">
      <c r="A13" s="187"/>
      <c r="B13" s="41" t="s">
        <v>11</v>
      </c>
      <c r="C13" s="42">
        <f>+C12/C6</f>
        <v>0.34520011085250973</v>
      </c>
      <c r="D13" s="43">
        <f>+D12/D6</f>
        <v>0.3434853412371679</v>
      </c>
      <c r="E13" s="44">
        <f>+E12/E6</f>
        <v>0.34698867622006213</v>
      </c>
      <c r="F13" s="198"/>
      <c r="G13" s="198"/>
      <c r="H13" s="199"/>
      <c r="I13" s="50"/>
      <c r="J13" s="39"/>
      <c r="K13" s="49"/>
      <c r="L13" s="49"/>
      <c r="M13" s="49"/>
      <c r="N13" s="186"/>
      <c r="O13" s="186"/>
      <c r="P13" s="186"/>
    </row>
    <row r="14" spans="1:17" x14ac:dyDescent="0.75">
      <c r="A14" s="187" t="s">
        <v>24</v>
      </c>
      <c r="B14" s="46" t="s">
        <v>6</v>
      </c>
      <c r="C14" s="12">
        <v>172524</v>
      </c>
      <c r="D14" s="40">
        <v>90758</v>
      </c>
      <c r="E14" s="47">
        <v>81766</v>
      </c>
      <c r="F14" s="4">
        <v>1546971</v>
      </c>
      <c r="G14" s="40">
        <v>864502</v>
      </c>
      <c r="H14" s="47">
        <v>682469</v>
      </c>
      <c r="I14" s="50"/>
      <c r="J14" s="39"/>
      <c r="K14" s="49"/>
      <c r="L14" s="49"/>
      <c r="M14" s="49"/>
      <c r="N14" s="186"/>
      <c r="O14" s="186"/>
      <c r="P14" s="186"/>
    </row>
    <row r="15" spans="1:17" x14ac:dyDescent="0.75">
      <c r="A15" s="188"/>
      <c r="B15" s="51" t="s">
        <v>11</v>
      </c>
      <c r="C15" s="52">
        <f>+C14/C6</f>
        <v>0.42311323878170148</v>
      </c>
      <c r="D15" s="53">
        <f>+D14/D6</f>
        <v>0.43598230284048056</v>
      </c>
      <c r="E15" s="54">
        <f>+E14/E6</f>
        <v>0.40969034973444235</v>
      </c>
      <c r="F15" s="52">
        <f t="shared" ref="F15:H15" si="1">+F14/F6</f>
        <v>0.46021025487855816</v>
      </c>
      <c r="G15" s="55">
        <f t="shared" si="1"/>
        <v>0.51572464364672854</v>
      </c>
      <c r="H15" s="56">
        <f t="shared" si="1"/>
        <v>0.4049881376108353</v>
      </c>
      <c r="I15" s="50"/>
      <c r="J15" s="39"/>
      <c r="K15" s="49"/>
      <c r="L15" s="49"/>
      <c r="M15" s="49"/>
      <c r="N15" s="49"/>
      <c r="O15" s="49"/>
      <c r="P15" s="49"/>
    </row>
    <row r="16" spans="1:17" s="89" customFormat="1" x14ac:dyDescent="0.75">
      <c r="A16" s="95" t="s">
        <v>27</v>
      </c>
      <c r="B16" s="122"/>
      <c r="C16" s="123">
        <v>32</v>
      </c>
      <c r="D16" s="123">
        <v>19</v>
      </c>
      <c r="E16" s="123">
        <v>13</v>
      </c>
      <c r="F16" s="100"/>
      <c r="G16" s="90"/>
      <c r="H16" s="101"/>
      <c r="I16" s="50"/>
      <c r="J16" s="39"/>
      <c r="K16" s="49"/>
      <c r="L16" s="49"/>
      <c r="M16" s="49"/>
      <c r="N16" s="49"/>
      <c r="O16" s="49"/>
      <c r="P16" s="49"/>
    </row>
    <row r="17" spans="1:9" x14ac:dyDescent="0.75">
      <c r="A17" s="57" t="s">
        <v>14</v>
      </c>
      <c r="B17" s="58" t="s">
        <v>2</v>
      </c>
      <c r="C17" s="126" t="s">
        <v>32</v>
      </c>
      <c r="D17" s="97">
        <v>5.8099999999999999E-2</v>
      </c>
      <c r="E17" s="97">
        <v>6.4000000000000001E-2</v>
      </c>
      <c r="F17" s="99">
        <v>6.9905766122874691E-2</v>
      </c>
      <c r="G17" s="97">
        <v>6.8364676207376837E-2</v>
      </c>
      <c r="H17" s="98">
        <v>7.1509255039752237E-2</v>
      </c>
      <c r="I17" s="50"/>
    </row>
    <row r="18" spans="1:9" ht="17.5" thickBot="1" x14ac:dyDescent="0.9">
      <c r="A18" s="189" t="s">
        <v>43</v>
      </c>
      <c r="B18" s="190"/>
      <c r="C18" s="190"/>
      <c r="D18" s="190"/>
      <c r="E18" s="190"/>
      <c r="F18" s="182"/>
      <c r="G18" s="182"/>
      <c r="H18" s="183"/>
    </row>
    <row r="19" spans="1:9" x14ac:dyDescent="0.75">
      <c r="A19" s="191"/>
      <c r="B19" s="192"/>
      <c r="C19" s="195" t="s">
        <v>5</v>
      </c>
      <c r="D19" s="196"/>
      <c r="E19" s="197"/>
      <c r="F19" s="180" t="s">
        <v>0</v>
      </c>
      <c r="G19" s="180"/>
      <c r="H19" s="179"/>
    </row>
    <row r="20" spans="1:9" x14ac:dyDescent="0.75">
      <c r="A20" s="193"/>
      <c r="B20" s="194"/>
      <c r="C20" s="147" t="s">
        <v>4</v>
      </c>
      <c r="D20" s="6" t="s">
        <v>1</v>
      </c>
      <c r="E20" s="151" t="s">
        <v>3</v>
      </c>
      <c r="F20" s="6" t="s">
        <v>4</v>
      </c>
      <c r="G20" s="6" t="s">
        <v>1</v>
      </c>
      <c r="H20" s="107" t="s">
        <v>3</v>
      </c>
    </row>
    <row r="21" spans="1:9" x14ac:dyDescent="0.75">
      <c r="A21" s="102" t="s">
        <v>33</v>
      </c>
      <c r="B21" s="148" t="s">
        <v>6</v>
      </c>
      <c r="C21" s="125">
        <v>35562</v>
      </c>
      <c r="D21" s="125">
        <v>17694</v>
      </c>
      <c r="E21" s="152">
        <v>17868</v>
      </c>
      <c r="F21" s="124">
        <v>337949</v>
      </c>
      <c r="G21" s="102">
        <v>138306</v>
      </c>
      <c r="H21" s="103">
        <v>199643</v>
      </c>
    </row>
    <row r="22" spans="1:9" x14ac:dyDescent="0.75">
      <c r="A22" s="113"/>
      <c r="B22" s="149" t="s">
        <v>11</v>
      </c>
      <c r="C22" s="43">
        <v>8.72E-2</v>
      </c>
      <c r="D22" s="43">
        <v>8.5000000000000006E-2</v>
      </c>
      <c r="E22" s="153">
        <v>8.9499999999999996E-2</v>
      </c>
      <c r="F22" s="113">
        <v>0.10053685261453113</v>
      </c>
      <c r="G22" s="113">
        <v>8.2507400288494917E-2</v>
      </c>
      <c r="H22" s="114">
        <v>0.11847138369221165</v>
      </c>
    </row>
    <row r="23" spans="1:9" x14ac:dyDescent="0.75">
      <c r="A23" s="62" t="s">
        <v>34</v>
      </c>
      <c r="B23" s="150" t="s">
        <v>6</v>
      </c>
      <c r="C23" s="125">
        <v>1549</v>
      </c>
      <c r="D23" s="125">
        <v>787</v>
      </c>
      <c r="E23" s="152">
        <v>762</v>
      </c>
      <c r="F23" s="90">
        <v>13166</v>
      </c>
      <c r="G23" s="62">
        <v>6118</v>
      </c>
      <c r="H23" s="63">
        <v>7048</v>
      </c>
    </row>
    <row r="24" spans="1:9" x14ac:dyDescent="0.75">
      <c r="A24" s="113"/>
      <c r="B24" s="149" t="s">
        <v>11</v>
      </c>
      <c r="C24" s="43">
        <v>3.8E-3</v>
      </c>
      <c r="D24" s="43">
        <v>3.8E-3</v>
      </c>
      <c r="E24" s="153">
        <v>3.8E-3</v>
      </c>
      <c r="F24" s="113">
        <v>3.9167691028022481E-3</v>
      </c>
      <c r="G24" s="113">
        <v>3.6497351883867071E-3</v>
      </c>
      <c r="H24" s="114">
        <v>4.1823971402088116E-3</v>
      </c>
    </row>
    <row r="25" spans="1:9" s="89" customFormat="1" x14ac:dyDescent="0.75">
      <c r="A25" s="40" t="s">
        <v>35</v>
      </c>
      <c r="B25" s="150" t="s">
        <v>6</v>
      </c>
      <c r="C25" s="125">
        <v>14816</v>
      </c>
      <c r="D25" s="125">
        <v>7469</v>
      </c>
      <c r="E25" s="152">
        <v>7347</v>
      </c>
      <c r="F25" s="90">
        <v>120100</v>
      </c>
      <c r="G25" s="40">
        <v>58676</v>
      </c>
      <c r="H25" s="47">
        <v>61424</v>
      </c>
    </row>
    <row r="26" spans="1:9" s="89" customFormat="1" x14ac:dyDescent="0.75">
      <c r="A26" s="113"/>
      <c r="B26" s="149" t="s">
        <v>11</v>
      </c>
      <c r="C26" s="43">
        <v>3.6299999999999999E-2</v>
      </c>
      <c r="D26" s="43">
        <v>3.5900000000000001E-2</v>
      </c>
      <c r="E26" s="153">
        <v>3.6799999999999999E-2</v>
      </c>
      <c r="F26" s="113">
        <v>3.5728692787980403E-2</v>
      </c>
      <c r="G26" s="113">
        <v>3.5003573375903638E-2</v>
      </c>
      <c r="H26" s="114">
        <v>3.644999459991289E-2</v>
      </c>
    </row>
    <row r="27" spans="1:9" s="89" customFormat="1" x14ac:dyDescent="0.75">
      <c r="A27" s="40" t="s">
        <v>36</v>
      </c>
      <c r="B27" s="150" t="s">
        <v>6</v>
      </c>
      <c r="C27" s="125">
        <v>21881</v>
      </c>
      <c r="D27" s="125">
        <v>11458</v>
      </c>
      <c r="E27" s="152">
        <v>10423</v>
      </c>
      <c r="F27" s="90">
        <v>157515</v>
      </c>
      <c r="G27" s="40">
        <v>85271</v>
      </c>
      <c r="H27" s="47">
        <v>72244</v>
      </c>
    </row>
    <row r="28" spans="1:9" s="89" customFormat="1" x14ac:dyDescent="0.75">
      <c r="A28" s="84"/>
      <c r="B28" s="149" t="s">
        <v>11</v>
      </c>
      <c r="C28" s="43">
        <v>5.3699999999999998E-2</v>
      </c>
      <c r="D28" s="43">
        <v>5.5E-2</v>
      </c>
      <c r="E28" s="153">
        <v>5.2200000000000003E-2</v>
      </c>
      <c r="F28" s="84">
        <v>4.6859325932545659E-2</v>
      </c>
      <c r="G28" s="84">
        <v>5.0869004453893904E-2</v>
      </c>
      <c r="H28" s="85">
        <v>4.2870757519472953E-2</v>
      </c>
    </row>
    <row r="29" spans="1:9" x14ac:dyDescent="0.75">
      <c r="A29" s="62" t="s">
        <v>37</v>
      </c>
      <c r="B29" s="150" t="s">
        <v>6</v>
      </c>
      <c r="C29" s="125">
        <v>22660</v>
      </c>
      <c r="D29" s="125">
        <v>10537</v>
      </c>
      <c r="E29" s="152">
        <v>12123</v>
      </c>
      <c r="F29" s="90">
        <v>294328</v>
      </c>
      <c r="G29" s="62">
        <v>101444</v>
      </c>
      <c r="H29" s="63">
        <v>192884</v>
      </c>
    </row>
    <row r="30" spans="1:9" s="89" customFormat="1" x14ac:dyDescent="0.75">
      <c r="A30" s="113"/>
      <c r="B30" s="149" t="s">
        <v>11</v>
      </c>
      <c r="C30" s="43">
        <v>5.5599999999999997E-2</v>
      </c>
      <c r="D30" s="43">
        <v>5.0599999999999999E-2</v>
      </c>
      <c r="E30" s="153">
        <v>6.0699999999999997E-2</v>
      </c>
      <c r="F30" s="113">
        <v>8.7559989099922533E-2</v>
      </c>
      <c r="G30" s="113">
        <v>6.0517119393707276E-2</v>
      </c>
      <c r="H30" s="114">
        <v>0.11446048382406872</v>
      </c>
    </row>
    <row r="31" spans="1:9" s="89" customFormat="1" x14ac:dyDescent="0.75">
      <c r="A31" s="113" t="s">
        <v>38</v>
      </c>
      <c r="B31" s="149" t="s">
        <v>6</v>
      </c>
      <c r="C31" s="125">
        <v>39</v>
      </c>
      <c r="D31" s="125">
        <v>23</v>
      </c>
      <c r="E31" s="152">
        <v>16</v>
      </c>
      <c r="F31" s="118">
        <v>1666</v>
      </c>
      <c r="G31" s="118">
        <v>613</v>
      </c>
      <c r="H31" s="119">
        <v>1053</v>
      </c>
    </row>
    <row r="32" spans="1:9" s="89" customFormat="1" x14ac:dyDescent="0.75">
      <c r="A32" s="113"/>
      <c r="B32" s="149" t="s">
        <v>11</v>
      </c>
      <c r="C32" s="43">
        <v>1E-4</v>
      </c>
      <c r="D32" s="43">
        <v>1E-4</v>
      </c>
      <c r="E32" s="153">
        <v>1E-4</v>
      </c>
      <c r="F32" s="113">
        <v>4.9562033459429932E-4</v>
      </c>
      <c r="G32" s="113">
        <v>3.656893871332219E-4</v>
      </c>
      <c r="H32" s="114">
        <v>6.2486722313278632E-4</v>
      </c>
    </row>
    <row r="33" spans="1:10" s="89" customFormat="1" x14ac:dyDescent="0.75">
      <c r="A33" s="113" t="s">
        <v>39</v>
      </c>
      <c r="B33" s="150" t="s">
        <v>6</v>
      </c>
      <c r="C33" s="125">
        <v>72992</v>
      </c>
      <c r="D33" s="125">
        <v>39037</v>
      </c>
      <c r="E33" s="152">
        <v>33955</v>
      </c>
      <c r="F33" s="118">
        <v>938091</v>
      </c>
      <c r="G33" s="118">
        <v>545039</v>
      </c>
      <c r="H33" s="119">
        <v>393052</v>
      </c>
    </row>
    <row r="34" spans="1:10" s="89" customFormat="1" x14ac:dyDescent="0.75">
      <c r="A34" s="113"/>
      <c r="B34" s="149" t="s">
        <v>11</v>
      </c>
      <c r="C34" s="43">
        <v>0.17899999999999999</v>
      </c>
      <c r="D34" s="43">
        <v>0.1875</v>
      </c>
      <c r="E34" s="153">
        <v>0.1701</v>
      </c>
      <c r="F34" s="113">
        <v>0.27907381470582288</v>
      </c>
      <c r="G34" s="113">
        <v>0.32514678282822862</v>
      </c>
      <c r="H34" s="114">
        <v>0.2332434110035973</v>
      </c>
    </row>
    <row r="35" spans="1:10" s="89" customFormat="1" x14ac:dyDescent="0.75">
      <c r="A35" s="113" t="s">
        <v>40</v>
      </c>
      <c r="B35" s="149" t="s">
        <v>6</v>
      </c>
      <c r="C35" s="125">
        <v>43416</v>
      </c>
      <c r="D35" s="125">
        <v>22613</v>
      </c>
      <c r="E35" s="152">
        <v>20803</v>
      </c>
      <c r="F35" s="118">
        <v>404644</v>
      </c>
      <c r="G35" s="118">
        <v>211173</v>
      </c>
      <c r="H35" s="119">
        <v>193471</v>
      </c>
    </row>
    <row r="36" spans="1:10" s="89" customFormat="1" x14ac:dyDescent="0.75">
      <c r="A36" s="113"/>
      <c r="B36" s="149" t="s">
        <v>11</v>
      </c>
      <c r="C36" s="43">
        <v>0.1065</v>
      </c>
      <c r="D36" s="43">
        <v>0.1086</v>
      </c>
      <c r="E36" s="153">
        <v>0.1042</v>
      </c>
      <c r="F36" s="113">
        <v>0.12037802801415107</v>
      </c>
      <c r="G36" s="113">
        <v>0.12597671280437825</v>
      </c>
      <c r="H36" s="114">
        <v>0.11480881911369735</v>
      </c>
    </row>
    <row r="37" spans="1:10" s="89" customFormat="1" x14ac:dyDescent="0.75">
      <c r="A37" s="113" t="s">
        <v>41</v>
      </c>
      <c r="B37" s="150" t="s">
        <v>6</v>
      </c>
      <c r="C37" s="125">
        <v>84849</v>
      </c>
      <c r="D37" s="125">
        <v>43774</v>
      </c>
      <c r="E37" s="152">
        <v>41075</v>
      </c>
      <c r="F37" s="118">
        <v>795019</v>
      </c>
      <c r="G37" s="118">
        <v>408551</v>
      </c>
      <c r="H37" s="119">
        <v>386468</v>
      </c>
    </row>
    <row r="38" spans="1:10" s="89" customFormat="1" x14ac:dyDescent="0.75">
      <c r="A38" s="113"/>
      <c r="B38" s="149" t="s">
        <v>11</v>
      </c>
      <c r="C38" s="43">
        <v>0.20810000000000001</v>
      </c>
      <c r="D38" s="43">
        <v>0.21029999999999999</v>
      </c>
      <c r="E38" s="153">
        <v>0.20580000000000001</v>
      </c>
      <c r="F38" s="113">
        <v>0.23651115413494914</v>
      </c>
      <c r="G38" s="113">
        <v>0.2437239230059787</v>
      </c>
      <c r="H38" s="114">
        <v>0.22933635896456001</v>
      </c>
    </row>
    <row r="39" spans="1:10" s="89" customFormat="1" x14ac:dyDescent="0.75">
      <c r="A39" s="118" t="s">
        <v>42</v>
      </c>
      <c r="B39" s="150" t="s">
        <v>6</v>
      </c>
      <c r="C39" s="154">
        <v>109985</v>
      </c>
      <c r="D39" s="154">
        <v>54777</v>
      </c>
      <c r="E39" s="155">
        <v>55208</v>
      </c>
      <c r="F39" s="118">
        <v>298966</v>
      </c>
      <c r="G39" s="118">
        <v>121095</v>
      </c>
      <c r="H39" s="119">
        <v>177871</v>
      </c>
    </row>
    <row r="40" spans="1:10" ht="15.5" thickBot="1" x14ac:dyDescent="0.9">
      <c r="A40" s="120"/>
      <c r="B40" s="156" t="s">
        <v>2</v>
      </c>
      <c r="C40" s="157">
        <v>0.2697</v>
      </c>
      <c r="D40" s="157">
        <v>0.2631</v>
      </c>
      <c r="E40" s="158">
        <v>0.27660000000000001</v>
      </c>
      <c r="F40" s="120">
        <v>8.8939753272700664E-2</v>
      </c>
      <c r="G40" s="120">
        <v>7.2240059273894791E-2</v>
      </c>
      <c r="H40" s="121">
        <v>0.10555152691913755</v>
      </c>
    </row>
    <row r="41" spans="1:10" ht="16.75" x14ac:dyDescent="0.75">
      <c r="A41" s="205" t="s">
        <v>28</v>
      </c>
      <c r="B41" s="206"/>
      <c r="C41" s="206"/>
      <c r="D41" s="206"/>
      <c r="E41" s="206"/>
      <c r="F41" s="182"/>
      <c r="G41" s="182"/>
      <c r="H41" s="183"/>
    </row>
    <row r="42" spans="1:10" x14ac:dyDescent="0.75">
      <c r="A42" s="178"/>
      <c r="B42" s="179"/>
      <c r="C42" s="178" t="s">
        <v>5</v>
      </c>
      <c r="D42" s="180"/>
      <c r="E42" s="179"/>
      <c r="F42" s="178" t="s">
        <v>0</v>
      </c>
      <c r="G42" s="180"/>
      <c r="H42" s="179"/>
    </row>
    <row r="43" spans="1:10" x14ac:dyDescent="0.75">
      <c r="A43" s="175"/>
      <c r="B43" s="177"/>
      <c r="C43" s="115" t="s">
        <v>4</v>
      </c>
      <c r="D43" s="6" t="s">
        <v>1</v>
      </c>
      <c r="E43" s="116" t="s">
        <v>3</v>
      </c>
      <c r="F43" s="6" t="s">
        <v>4</v>
      </c>
      <c r="G43" s="6" t="s">
        <v>1</v>
      </c>
      <c r="H43" s="116" t="s">
        <v>3</v>
      </c>
    </row>
    <row r="44" spans="1:10" x14ac:dyDescent="0.75">
      <c r="A44" s="109" t="s">
        <v>15</v>
      </c>
      <c r="B44" s="36" t="s">
        <v>6</v>
      </c>
      <c r="C44" s="11">
        <v>259859</v>
      </c>
      <c r="D44" s="111">
        <v>131412</v>
      </c>
      <c r="E44" s="108">
        <v>128447</v>
      </c>
      <c r="F44" s="59">
        <v>2060926</v>
      </c>
      <c r="G44" s="102">
        <v>985327</v>
      </c>
      <c r="H44" s="103">
        <v>1075599</v>
      </c>
      <c r="I44" s="90"/>
    </row>
    <row r="45" spans="1:10" x14ac:dyDescent="0.75">
      <c r="A45" s="104"/>
      <c r="B45" s="50" t="s">
        <v>11</v>
      </c>
      <c r="C45" s="14">
        <v>0.63729999999999998</v>
      </c>
      <c r="D45" s="15">
        <v>0.63129999999999997</v>
      </c>
      <c r="E45" s="16">
        <v>0.64359999999999995</v>
      </c>
      <c r="F45" s="60">
        <f>F44/SUM(F$44,F$46,F$48)</f>
        <v>0.61310734315371607</v>
      </c>
      <c r="G45" s="20">
        <f t="shared" ref="G45:H45" si="2">G44/SUM(G$44,G$46,G$48)</f>
        <v>0.58780363255434931</v>
      </c>
      <c r="H45" s="21">
        <f t="shared" si="2"/>
        <v>0.63827783507540536</v>
      </c>
    </row>
    <row r="46" spans="1:10" x14ac:dyDescent="0.75">
      <c r="A46" s="110" t="s">
        <v>16</v>
      </c>
      <c r="B46" s="46" t="s">
        <v>6</v>
      </c>
      <c r="C46" s="12">
        <v>89487</v>
      </c>
      <c r="D46" s="62">
        <v>46169</v>
      </c>
      <c r="E46" s="63">
        <v>43318</v>
      </c>
      <c r="F46" s="61">
        <v>791177</v>
      </c>
      <c r="G46" s="62">
        <v>414216</v>
      </c>
      <c r="H46" s="63">
        <v>376961</v>
      </c>
      <c r="I46" s="90"/>
    </row>
    <row r="47" spans="1:10" x14ac:dyDescent="0.75">
      <c r="A47" s="104"/>
      <c r="B47" s="50" t="s">
        <v>11</v>
      </c>
      <c r="C47" s="14">
        <v>0.2195</v>
      </c>
      <c r="D47" s="15">
        <v>0.2218</v>
      </c>
      <c r="E47" s="16">
        <v>0.217</v>
      </c>
      <c r="F47" s="60">
        <f>F46/SUM(F$44,F$46,F$48)</f>
        <v>0.23536819295517045</v>
      </c>
      <c r="G47" s="20">
        <f t="shared" ref="G47:H47" si="3">G46/SUM(G$44,G$46,G$48)</f>
        <v>0.24710341791317234</v>
      </c>
      <c r="H47" s="21">
        <f t="shared" si="3"/>
        <v>0.22369475147137538</v>
      </c>
      <c r="J47" s="117"/>
    </row>
    <row r="48" spans="1:10" x14ac:dyDescent="0.75">
      <c r="A48" s="110" t="s">
        <v>17</v>
      </c>
      <c r="B48" s="46" t="s">
        <v>6</v>
      </c>
      <c r="C48" s="88">
        <v>58403</v>
      </c>
      <c r="D48" s="62">
        <v>30588</v>
      </c>
      <c r="E48" s="63">
        <v>27815</v>
      </c>
      <c r="F48" s="61">
        <v>509341</v>
      </c>
      <c r="G48" s="62">
        <v>276743</v>
      </c>
      <c r="H48" s="63">
        <v>232598</v>
      </c>
      <c r="I48" s="90"/>
    </row>
    <row r="49" spans="1:13" s="89" customFormat="1" x14ac:dyDescent="0.75">
      <c r="A49" s="110"/>
      <c r="B49" s="50" t="s">
        <v>11</v>
      </c>
      <c r="C49" s="14">
        <v>0.14319999999999999</v>
      </c>
      <c r="D49" s="15">
        <v>0.1469</v>
      </c>
      <c r="E49" s="16">
        <v>0.1394</v>
      </c>
      <c r="F49" s="60">
        <f t="shared" ref="F49:G49" si="4">F48/SUM(F$44,F$46,F$48)</f>
        <v>0.15152446389111346</v>
      </c>
      <c r="G49" s="20">
        <f t="shared" si="4"/>
        <v>0.16509294953247836</v>
      </c>
      <c r="H49" s="21">
        <f>H48/SUM(H$44,H46,H$48)</f>
        <v>0.13802741345321923</v>
      </c>
      <c r="I49" s="90"/>
    </row>
    <row r="50" spans="1:13" s="89" customFormat="1" ht="16.75" x14ac:dyDescent="0.75">
      <c r="A50" s="181" t="s">
        <v>29</v>
      </c>
      <c r="B50" s="182"/>
      <c r="C50" s="182"/>
      <c r="D50" s="182"/>
      <c r="E50" s="182"/>
      <c r="F50" s="182"/>
      <c r="G50" s="182"/>
      <c r="H50" s="183"/>
      <c r="I50" s="90"/>
    </row>
    <row r="51" spans="1:13" x14ac:dyDescent="0.75">
      <c r="A51" s="178"/>
      <c r="B51" s="179"/>
      <c r="C51" s="178" t="s">
        <v>5</v>
      </c>
      <c r="D51" s="180"/>
      <c r="E51" s="179"/>
      <c r="F51" s="178" t="s">
        <v>0</v>
      </c>
      <c r="G51" s="180"/>
      <c r="H51" s="179"/>
    </row>
    <row r="52" spans="1:13" x14ac:dyDescent="0.75">
      <c r="A52" s="175"/>
      <c r="B52" s="177"/>
      <c r="C52" s="17" t="s">
        <v>4</v>
      </c>
      <c r="D52" s="18" t="s">
        <v>1</v>
      </c>
      <c r="E52" s="19" t="s">
        <v>3</v>
      </c>
      <c r="F52" s="18" t="s">
        <v>4</v>
      </c>
      <c r="G52" s="18" t="s">
        <v>1</v>
      </c>
      <c r="H52" s="19" t="s">
        <v>3</v>
      </c>
    </row>
    <row r="53" spans="1:13" ht="30.75" customHeight="1" x14ac:dyDescent="0.75">
      <c r="A53" s="57" t="s">
        <v>18</v>
      </c>
      <c r="B53" s="58" t="s">
        <v>6</v>
      </c>
      <c r="C53" s="64">
        <v>195.1</v>
      </c>
      <c r="D53" s="65"/>
      <c r="E53" s="66"/>
      <c r="F53" s="67">
        <v>1783.9</v>
      </c>
      <c r="G53" s="65"/>
      <c r="H53" s="66"/>
      <c r="J53" s="89"/>
    </row>
    <row r="54" spans="1:13" ht="30" customHeight="1" x14ac:dyDescent="0.75">
      <c r="A54" s="57" t="s">
        <v>19</v>
      </c>
      <c r="B54" s="58" t="s">
        <v>2</v>
      </c>
      <c r="C54" s="68">
        <v>9.0999999999999998E-2</v>
      </c>
      <c r="D54" s="69"/>
      <c r="E54" s="70"/>
      <c r="F54" s="71">
        <v>0.11899999999999999</v>
      </c>
      <c r="G54" s="69"/>
      <c r="H54" s="70"/>
      <c r="J54" s="89"/>
    </row>
    <row r="55" spans="1:13" ht="16.75" x14ac:dyDescent="0.75">
      <c r="A55" s="181" t="s">
        <v>30</v>
      </c>
      <c r="B55" s="182"/>
      <c r="C55" s="182"/>
      <c r="D55" s="182"/>
      <c r="E55" s="182"/>
      <c r="F55" s="182"/>
      <c r="G55" s="182"/>
      <c r="H55" s="183"/>
      <c r="J55" s="89"/>
    </row>
    <row r="56" spans="1:13" x14ac:dyDescent="0.75">
      <c r="A56" s="178"/>
      <c r="B56" s="179"/>
      <c r="C56" s="175" t="s">
        <v>5</v>
      </c>
      <c r="D56" s="176"/>
      <c r="E56" s="177"/>
      <c r="F56" s="175" t="s">
        <v>0</v>
      </c>
      <c r="G56" s="176"/>
      <c r="H56" s="177"/>
    </row>
    <row r="57" spans="1:13" x14ac:dyDescent="0.75">
      <c r="A57" s="175"/>
      <c r="B57" s="177"/>
      <c r="C57" s="17" t="s">
        <v>4</v>
      </c>
      <c r="D57" s="18" t="s">
        <v>1</v>
      </c>
      <c r="E57" s="19" t="s">
        <v>3</v>
      </c>
      <c r="F57" s="18" t="s">
        <v>4</v>
      </c>
      <c r="G57" s="18" t="s">
        <v>1</v>
      </c>
      <c r="H57" s="19" t="s">
        <v>3</v>
      </c>
    </row>
    <row r="58" spans="1:13" s="89" customFormat="1" ht="16.75" x14ac:dyDescent="0.75">
      <c r="A58" s="184" t="s">
        <v>22</v>
      </c>
      <c r="B58" s="185"/>
      <c r="C58" s="22">
        <v>39.700000000000003</v>
      </c>
      <c r="D58" s="22"/>
      <c r="E58" s="30"/>
      <c r="F58" s="23">
        <v>35.5</v>
      </c>
      <c r="G58" s="24"/>
      <c r="H58" s="30"/>
    </row>
    <row r="59" spans="1:13" ht="16.75" x14ac:dyDescent="0.75">
      <c r="A59" s="181" t="s">
        <v>31</v>
      </c>
      <c r="B59" s="182"/>
      <c r="C59" s="182"/>
      <c r="D59" s="182"/>
      <c r="E59" s="182"/>
      <c r="F59" s="182"/>
      <c r="G59" s="182"/>
      <c r="H59" s="183"/>
    </row>
    <row r="60" spans="1:13" x14ac:dyDescent="0.75">
      <c r="A60" s="171"/>
      <c r="B60" s="172"/>
      <c r="C60" s="175" t="s">
        <v>5</v>
      </c>
      <c r="D60" s="176"/>
      <c r="E60" s="177"/>
      <c r="F60" s="175" t="s">
        <v>0</v>
      </c>
      <c r="G60" s="176"/>
      <c r="H60" s="177"/>
    </row>
    <row r="61" spans="1:13" x14ac:dyDescent="0.75">
      <c r="A61" s="173"/>
      <c r="B61" s="174"/>
      <c r="C61" s="17" t="s">
        <v>4</v>
      </c>
      <c r="D61" s="18" t="s">
        <v>1</v>
      </c>
      <c r="E61" s="19" t="s">
        <v>3</v>
      </c>
      <c r="F61" s="18" t="s">
        <v>4</v>
      </c>
      <c r="G61" s="18" t="s">
        <v>1</v>
      </c>
      <c r="H61" s="19" t="s">
        <v>3</v>
      </c>
      <c r="K61" s="25"/>
      <c r="L61" s="25"/>
      <c r="M61" s="25"/>
    </row>
    <row r="62" spans="1:13" x14ac:dyDescent="0.75">
      <c r="A62" s="165" t="s">
        <v>26</v>
      </c>
      <c r="B62" s="72" t="s">
        <v>6</v>
      </c>
      <c r="C62" s="73">
        <v>33444</v>
      </c>
      <c r="D62" s="9">
        <v>10773</v>
      </c>
      <c r="E62" s="10">
        <v>22671</v>
      </c>
      <c r="F62" s="74">
        <v>262732</v>
      </c>
      <c r="G62" s="92">
        <v>78486</v>
      </c>
      <c r="H62" s="10">
        <v>184246</v>
      </c>
      <c r="K62" s="25"/>
      <c r="L62" s="25"/>
      <c r="M62" s="25"/>
    </row>
    <row r="63" spans="1:13" x14ac:dyDescent="0.75">
      <c r="A63" s="166"/>
      <c r="B63" s="75" t="s">
        <v>11</v>
      </c>
      <c r="C63" s="76">
        <v>2.6816276751930195E-2</v>
      </c>
      <c r="D63" s="83">
        <v>1.774484192216845E-2</v>
      </c>
      <c r="E63" s="93">
        <v>3.5420836282335513E-2</v>
      </c>
      <c r="F63" s="77">
        <v>3.1568143680399639E-2</v>
      </c>
      <c r="G63" s="94">
        <v>1.9439868449112826E-2</v>
      </c>
      <c r="H63" s="93">
        <v>4.2994678811692284E-2</v>
      </c>
      <c r="K63" s="25"/>
      <c r="L63" s="78"/>
      <c r="M63" s="25"/>
    </row>
    <row r="64" spans="1:13" x14ac:dyDescent="0.75">
      <c r="A64" s="165" t="s">
        <v>20</v>
      </c>
      <c r="B64" s="79" t="s">
        <v>6</v>
      </c>
      <c r="C64" s="112">
        <v>27523</v>
      </c>
      <c r="D64" s="129">
        <v>8585</v>
      </c>
      <c r="E64" s="129">
        <v>18938</v>
      </c>
      <c r="F64" s="130">
        <v>221211</v>
      </c>
      <c r="G64" s="112">
        <v>64389</v>
      </c>
      <c r="H64" s="131">
        <v>156822</v>
      </c>
      <c r="K64" s="25"/>
      <c r="L64" s="25"/>
      <c r="M64" s="25"/>
    </row>
    <row r="65" spans="1:13" x14ac:dyDescent="0.75">
      <c r="A65" s="166"/>
      <c r="B65" s="80" t="s">
        <v>11</v>
      </c>
      <c r="C65" s="132">
        <v>0.82295778016983612</v>
      </c>
      <c r="D65" s="132">
        <v>0.79689965654877937</v>
      </c>
      <c r="E65" s="133">
        <v>0.83534030258921088</v>
      </c>
      <c r="F65" s="134">
        <v>0.8419644352419956</v>
      </c>
      <c r="G65" s="135">
        <v>0.82038834951456308</v>
      </c>
      <c r="H65" s="136">
        <v>0.85115552033694086</v>
      </c>
      <c r="K65" s="25"/>
      <c r="L65" s="78"/>
      <c r="M65" s="25"/>
    </row>
    <row r="66" spans="1:13" x14ac:dyDescent="0.75">
      <c r="A66" s="166" t="s">
        <v>21</v>
      </c>
      <c r="B66" s="81" t="s">
        <v>6</v>
      </c>
      <c r="C66" s="137">
        <v>5921</v>
      </c>
      <c r="D66" s="138">
        <v>2188</v>
      </c>
      <c r="E66" s="138">
        <v>3733</v>
      </c>
      <c r="F66" s="139">
        <v>41521</v>
      </c>
      <c r="G66" s="137">
        <v>14097</v>
      </c>
      <c r="H66" s="140">
        <v>27424</v>
      </c>
      <c r="K66" s="25"/>
      <c r="L66" s="25"/>
      <c r="M66" s="25"/>
    </row>
    <row r="67" spans="1:13" x14ac:dyDescent="0.75">
      <c r="A67" s="167"/>
      <c r="B67" s="82" t="s">
        <v>11</v>
      </c>
      <c r="C67" s="141">
        <v>0.17704221983016385</v>
      </c>
      <c r="D67" s="141">
        <v>0.20310034345122063</v>
      </c>
      <c r="E67" s="142">
        <v>0.16465969741078912</v>
      </c>
      <c r="F67" s="143">
        <v>0.15803556475800434</v>
      </c>
      <c r="G67" s="144">
        <v>0.1796116504854369</v>
      </c>
      <c r="H67" s="145">
        <v>0.14884447966305916</v>
      </c>
      <c r="K67" s="25"/>
      <c r="L67" s="78"/>
      <c r="M67" s="25"/>
    </row>
    <row r="69" spans="1:13" x14ac:dyDescent="0.75">
      <c r="A69" s="26" t="s">
        <v>8</v>
      </c>
      <c r="B69" s="27"/>
      <c r="C69" s="27"/>
      <c r="D69" s="27"/>
      <c r="E69" s="27"/>
      <c r="F69" s="27"/>
      <c r="G69" s="27"/>
      <c r="H69" s="28"/>
    </row>
    <row r="70" spans="1:13" x14ac:dyDescent="0.75">
      <c r="A70" s="29" t="s">
        <v>45</v>
      </c>
      <c r="B70" s="105"/>
      <c r="C70" s="105"/>
      <c r="D70" s="105"/>
      <c r="E70" s="105"/>
      <c r="F70" s="105"/>
      <c r="G70" s="105"/>
      <c r="H70" s="106"/>
    </row>
    <row r="71" spans="1:13" x14ac:dyDescent="0.75">
      <c r="A71" s="162" t="s">
        <v>25</v>
      </c>
      <c r="B71" s="163"/>
      <c r="C71" s="163"/>
      <c r="D71" s="163"/>
      <c r="E71" s="163"/>
      <c r="F71" s="163"/>
      <c r="G71" s="163"/>
      <c r="H71" s="164"/>
    </row>
    <row r="72" spans="1:13" ht="21.75" customHeight="1" x14ac:dyDescent="0.75">
      <c r="A72" s="105"/>
      <c r="B72" s="105"/>
      <c r="C72" s="105"/>
      <c r="D72" s="105"/>
      <c r="E72" s="105"/>
      <c r="F72" s="105"/>
      <c r="G72" s="105"/>
      <c r="H72" s="105"/>
    </row>
    <row r="73" spans="1:13" ht="61.2" customHeight="1" x14ac:dyDescent="0.75">
      <c r="A73" s="168" t="s">
        <v>44</v>
      </c>
      <c r="B73" s="169"/>
      <c r="C73" s="169"/>
      <c r="D73" s="169"/>
      <c r="E73" s="169"/>
      <c r="F73" s="169"/>
      <c r="G73" s="169"/>
      <c r="H73" s="170"/>
    </row>
    <row r="74" spans="1:13" x14ac:dyDescent="0.75">
      <c r="A74" s="159" t="s">
        <v>47</v>
      </c>
      <c r="B74" s="160"/>
      <c r="C74" s="160"/>
      <c r="D74" s="160"/>
      <c r="E74" s="160"/>
      <c r="F74" s="160"/>
      <c r="G74" s="160"/>
      <c r="H74" s="161"/>
    </row>
    <row r="75" spans="1:13" ht="33" customHeight="1" x14ac:dyDescent="0.75">
      <c r="A75" s="162" t="s">
        <v>46</v>
      </c>
      <c r="B75" s="163"/>
      <c r="C75" s="163"/>
      <c r="D75" s="163"/>
      <c r="E75" s="163"/>
      <c r="F75" s="163"/>
      <c r="G75" s="163"/>
      <c r="H75" s="164"/>
    </row>
  </sheetData>
  <mergeCells count="49">
    <mergeCell ref="A50:H50"/>
    <mergeCell ref="A6:A7"/>
    <mergeCell ref="A1:H1"/>
    <mergeCell ref="A3:H3"/>
    <mergeCell ref="A4:B5"/>
    <mergeCell ref="C4:E4"/>
    <mergeCell ref="F4:H4"/>
    <mergeCell ref="A8:A9"/>
    <mergeCell ref="A41:H41"/>
    <mergeCell ref="A42:B43"/>
    <mergeCell ref="C42:E42"/>
    <mergeCell ref="F42:H42"/>
    <mergeCell ref="O9:O10"/>
    <mergeCell ref="P9:P10"/>
    <mergeCell ref="A10:A11"/>
    <mergeCell ref="F10:F11"/>
    <mergeCell ref="G10:G11"/>
    <mergeCell ref="H10:H11"/>
    <mergeCell ref="P13:P14"/>
    <mergeCell ref="A14:A15"/>
    <mergeCell ref="A18:H18"/>
    <mergeCell ref="A19:B20"/>
    <mergeCell ref="C19:E19"/>
    <mergeCell ref="F19:H19"/>
    <mergeCell ref="A12:A13"/>
    <mergeCell ref="F12:F13"/>
    <mergeCell ref="G12:G13"/>
    <mergeCell ref="H12:H13"/>
    <mergeCell ref="N13:N14"/>
    <mergeCell ref="O13:O14"/>
    <mergeCell ref="A60:B61"/>
    <mergeCell ref="C60:E60"/>
    <mergeCell ref="F60:H60"/>
    <mergeCell ref="A51:B52"/>
    <mergeCell ref="C51:E51"/>
    <mergeCell ref="F51:H51"/>
    <mergeCell ref="A55:H55"/>
    <mergeCell ref="A56:B57"/>
    <mergeCell ref="C56:E56"/>
    <mergeCell ref="F56:H56"/>
    <mergeCell ref="A59:H59"/>
    <mergeCell ref="A58:B58"/>
    <mergeCell ref="A74:H74"/>
    <mergeCell ref="A75:H75"/>
    <mergeCell ref="A62:A63"/>
    <mergeCell ref="A64:A65"/>
    <mergeCell ref="A66:A67"/>
    <mergeCell ref="A71:H71"/>
    <mergeCell ref="A73:H73"/>
  </mergeCells>
  <pageMargins left="0.70866141732283472" right="0.70866141732283472" top="0.74803149606299213" bottom="0.74803149606299213" header="0.31496062992125984" footer="0.31496062992125984"/>
  <pageSetup paperSize="9" scale="69" fitToHeight="2" orientation="landscape" r:id="rId1"/>
  <ignoredErrors>
    <ignoredError sqref="C9 C11 C1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PERSONAS CON DISCAPACIDAD</vt:lpstr>
      <vt:lpstr>'PERSONAS CON DISCAPACIDAD'!Área_de_impresión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2018-02-08T10:49:46Z</cp:lastPrinted>
  <dcterms:created xsi:type="dcterms:W3CDTF">2016-04-15T11:12:54Z</dcterms:created>
  <dcterms:modified xsi:type="dcterms:W3CDTF">2025-01-02T10:50:51Z</dcterms:modified>
  <cp:contentStatus>actualizado</cp:contentStatus>
</cp:coreProperties>
</file>