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G71\Documents\Madrid Digital\AVS - Equipo SGCA - TAE - TAE (1)\Transparencia\2024\2024 4to trimestre\"/>
    </mc:Choice>
  </mc:AlternateContent>
  <workbookProtection workbookAlgorithmName="SHA-512" workbookHashValue="0JUlT6B/quEb1MVW0c27yNZ80aGtaOHl7kw6Pdrz6PR36MaNnTM0+Zg9TD5BRRa0MAmydhyQBicjuYnNPytR4A==" workbookSaltValue="1uGpXoEoLNsSx7s8ccrMSA==" workbookSpinCount="100000" lockStructure="1"/>
  <bookViews>
    <workbookView xWindow="-105" yWindow="-105" windowWidth="19425" windowHeight="10305" activeTab="1"/>
  </bookViews>
  <sheets>
    <sheet name="Datos" sheetId="1" r:id="rId1"/>
    <sheet name="Total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D18" i="2"/>
  <c r="D17" i="2"/>
  <c r="D16" i="2"/>
  <c r="D12" i="2"/>
  <c r="D11" i="2"/>
  <c r="I33" i="1"/>
  <c r="I23" i="1"/>
  <c r="I13" i="1"/>
  <c r="D10" i="2" s="1"/>
  <c r="D33" i="1" l="1"/>
  <c r="D23" i="1"/>
  <c r="D13" i="1"/>
  <c r="T33" i="1" l="1"/>
  <c r="N33" i="1"/>
  <c r="D15" i="2" s="1"/>
  <c r="D9" i="2"/>
  <c r="T23" i="1"/>
  <c r="N23" i="1"/>
  <c r="D14" i="2" s="1"/>
  <c r="D8" i="2"/>
  <c r="T13" i="1"/>
  <c r="N13" i="1"/>
  <c r="D13" i="2" s="1"/>
  <c r="D7" i="2"/>
</calcChain>
</file>

<file path=xl/sharedStrings.xml><?xml version="1.0" encoding="utf-8"?>
<sst xmlns="http://schemas.openxmlformats.org/spreadsheetml/2006/main" count="53" uniqueCount="30">
  <si>
    <t xml:space="preserve">DATOS DE ATENCION AL PUBLICO </t>
  </si>
  <si>
    <t>ENERO</t>
  </si>
  <si>
    <t>ABRIL</t>
  </si>
  <si>
    <t>JULIO</t>
  </si>
  <si>
    <t>OCTUBRE</t>
  </si>
  <si>
    <t>FEBRERO</t>
  </si>
  <si>
    <t>MAYO</t>
  </si>
  <si>
    <t>AGOSTO</t>
  </si>
  <si>
    <t>NOVIEMBRE</t>
  </si>
  <si>
    <t>MARZO</t>
  </si>
  <si>
    <t>JUNIO</t>
  </si>
  <si>
    <t>SEPTIEMBRE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</si>
  <si>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</si>
  <si>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</si>
  <si>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</si>
  <si>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</si>
  <si>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</si>
  <si>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</si>
  <si>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</si>
  <si>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</si>
  <si>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</si>
  <si>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</si>
  <si>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</si>
  <si>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</si>
  <si>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</si>
  <si>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 Cita Previa</t>
  </si>
  <si>
    <t>Sin Cita Previa</t>
  </si>
  <si>
    <t>DATOS DE ATENCION AL PUBLICO 2024</t>
  </si>
  <si>
    <t>FIANZAS DE ARRENDAMIENTOS (01/01/2024 a 31/12/2024)</t>
  </si>
  <si>
    <t>PROXIMA ACTUALIZACION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</si>
</sst>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;[Red]#,##0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color indexed="56"/>
      <name val="Calibri"/>
      <family val="2"/>
    </font>
    <font>
      <b/>
      <sz val="11"/>
      <color indexed="56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 applyAlignment="1">
      <alignment horizontal="center"/>
    </xf>
    <xf numFmtId="0" fontId="0" fillId="3" borderId="0" xfId="0" applyFill="1"/>
    <xf numFmtId="3" fontId="0" fillId="0" borderId="0" xfId="0" applyNumberFormat="1"/>
    <xf numFmtId="3" fontId="2" fillId="3" borderId="0" xfId="0" applyNumberFormat="1" applyFont="1" applyFill="1"/>
    <xf numFmtId="0" fontId="3" fillId="2" borderId="0" xfId="0" applyFont="1" applyFill="1" applyAlignment="1">
      <alignment horizontal="center" vertical="center"/>
    </xf>
    <xf numFmtId="165" fontId="0" fillId="0" borderId="0" xfId="0" applyNumberFormat="1"/>
    <xf numFmtId="166" fontId="6" fillId="0" borderId="0" xfId="1" applyNumberFormat="1" applyFont="1" applyFill="1" applyBorder="1" applyAlignment="1"/>
    <xf numFmtId="3" fontId="7" fillId="4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795474512226474"/>
          <c:y val="0.2043799262587071"/>
          <c:w val="0.6723497283930544"/>
          <c:h val="0.49270160794509882"/>
        </c:manualLayout>
      </c:layout>
      <c:barChart>
        <c:barDir val="col"/>
        <c:grouping val="clustered"/>
        <c:varyColors val="0"/>
        <c:ser>
          <c:idx val="0"/>
          <c:order val="0"/>
          <c:tx>
            <c:v>ATT PBCO</c:v>
          </c:tx>
          <c:invertIfNegative val="0"/>
          <c:cat>
            <c:strRef>
              <c:f>Totales!$C$7:$C$18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Totales!$D$7:$D$18</c:f>
              <c:numCache>
                <c:formatCode>#,##0</c:formatCode>
                <c:ptCount val="12"/>
                <c:pt idx="0">
                  <c:v>1786</c:v>
                </c:pt>
                <c:pt idx="1">
                  <c:v>1585</c:v>
                </c:pt>
                <c:pt idx="2">
                  <c:v>1246</c:v>
                </c:pt>
                <c:pt idx="3" formatCode="#,##0;[Red]#,##0">
                  <c:v>1423</c:v>
                </c:pt>
                <c:pt idx="4" formatCode="#,##0;[Red]#,##0">
                  <c:v>1206</c:v>
                </c:pt>
                <c:pt idx="5" formatCode="#,##0_ ;\-#,##0\ ">
                  <c:v>1581</c:v>
                </c:pt>
                <c:pt idx="6">
                  <c:v>1810</c:v>
                </c:pt>
                <c:pt idx="7">
                  <c:v>847</c:v>
                </c:pt>
                <c:pt idx="8">
                  <c:v>1703</c:v>
                </c:pt>
                <c:pt idx="9">
                  <c:v>1621</c:v>
                </c:pt>
                <c:pt idx="10">
                  <c:v>1382</c:v>
                </c:pt>
                <c:pt idx="11">
                  <c:v>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C-462B-9F1E-D36D52AB8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767576"/>
        <c:axId val="195761696"/>
      </c:barChart>
      <c:catAx>
        <c:axId val="195767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5761696"/>
        <c:crosses val="autoZero"/>
        <c:auto val="1"/>
        <c:lblAlgn val="ctr"/>
        <c:lblOffset val="100"/>
        <c:noMultiLvlLbl val="0"/>
      </c:catAx>
      <c:valAx>
        <c:axId val="1957616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95767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818318164774717"/>
          <c:y val="0.51824912510936139"/>
          <c:w val="0.17108202383792964"/>
          <c:h val="8.371719160104984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20</xdr:row>
      <xdr:rowOff>180975</xdr:rowOff>
    </xdr:from>
    <xdr:to>
      <xdr:col>7</xdr:col>
      <xdr:colOff>381000</xdr:colOff>
      <xdr:row>35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3"/>
  <sheetViews>
    <sheetView workbookViewId="0">
      <selection activeCell="D7" sqref="D7"/>
    </sheetView>
  </sheetViews>
  <sheetFormatPr baseColWidth="10" defaultRowHeight="15" x14ac:dyDescent="0.25"/>
  <cols>
    <col min="1" max="1" width="5.42578125" customWidth="1"/>
  </cols>
  <sheetData>
    <row r="1" spans="2:20" ht="15.75" x14ac:dyDescent="0.25">
      <c r="B1" s="9" t="s">
        <v>28</v>
      </c>
      <c r="C1" s="9"/>
      <c r="D1" s="9"/>
      <c r="E1" s="9"/>
      <c r="F1" s="9"/>
      <c r="G1" s="9"/>
      <c r="H1" s="9"/>
    </row>
    <row r="2" spans="2:20" ht="15.75" x14ac:dyDescent="0.25">
      <c r="B2" s="1"/>
      <c r="C2" s="1"/>
      <c r="D2" s="1"/>
      <c r="E2" s="1"/>
      <c r="F2" s="1"/>
    </row>
    <row r="3" spans="2:20" ht="15.75" x14ac:dyDescent="0.25">
      <c r="B3" s="10" t="s">
        <v>0</v>
      </c>
      <c r="C3" s="10"/>
      <c r="D3" s="10"/>
      <c r="E3" s="10"/>
      <c r="F3" s="10"/>
      <c r="G3" s="10"/>
      <c r="H3" s="10"/>
    </row>
    <row r="4" spans="2:20" ht="15.75" x14ac:dyDescent="0.25">
      <c r="B4" s="1"/>
      <c r="C4" s="1"/>
      <c r="D4" s="1"/>
      <c r="E4" s="1"/>
      <c r="F4" s="1"/>
    </row>
    <row r="5" spans="2:20" x14ac:dyDescent="0.25">
      <c r="B5" s="2" t="s">
        <v>1</v>
      </c>
      <c r="G5" s="2" t="s">
        <v>2</v>
      </c>
      <c r="L5" s="2" t="s">
        <v>3</v>
      </c>
      <c r="Q5" s="2" t="s">
        <v>4</v>
      </c>
    </row>
    <row r="7" spans="2:20" x14ac:dyDescent="0.25">
      <c r="B7" t="s">
        <v>25</v>
      </c>
      <c r="D7">
        <v>1786</v>
      </c>
      <c r="G7" t="s">
        <v>25</v>
      </c>
      <c r="I7">
        <v>591</v>
      </c>
      <c r="L7" t="s">
        <v>25</v>
      </c>
      <c r="N7" s="3">
        <v>1008</v>
      </c>
      <c r="O7" s="3"/>
      <c r="Q7" t="s">
        <v>25</v>
      </c>
      <c r="T7" s="3">
        <v>882</v>
      </c>
    </row>
    <row r="8" spans="2:20" x14ac:dyDescent="0.25">
      <c r="B8" t="s">
        <v>26</v>
      </c>
      <c r="D8">
        <v>0</v>
      </c>
      <c r="G8" t="s">
        <v>26</v>
      </c>
      <c r="I8">
        <v>832</v>
      </c>
      <c r="L8" t="s">
        <v>26</v>
      </c>
      <c r="N8" s="3">
        <v>802</v>
      </c>
      <c r="O8" s="3"/>
      <c r="Q8" t="s">
        <v>26</v>
      </c>
      <c r="T8" s="3">
        <v>739</v>
      </c>
    </row>
    <row r="9" spans="2:20" x14ac:dyDescent="0.25">
      <c r="N9" s="3"/>
      <c r="O9" s="3"/>
      <c r="T9" s="3"/>
    </row>
    <row r="10" spans="2:20" x14ac:dyDescent="0.25">
      <c r="O10" s="3"/>
      <c r="T10" s="3"/>
    </row>
    <row r="11" spans="2:20" x14ac:dyDescent="0.25">
      <c r="O11" s="3"/>
      <c r="T11" s="3"/>
    </row>
    <row r="12" spans="2:20" x14ac:dyDescent="0.25">
      <c r="E12" s="3"/>
      <c r="O12" s="3"/>
      <c r="T12" s="3"/>
    </row>
    <row r="13" spans="2:20" x14ac:dyDescent="0.25">
      <c r="D13" s="4">
        <f>SUM(D7:D12)</f>
        <v>1786</v>
      </c>
      <c r="I13" s="4">
        <f>SUM(I7:I12)</f>
        <v>1423</v>
      </c>
      <c r="N13" s="4">
        <f>SUM(N7:N12)</f>
        <v>1810</v>
      </c>
      <c r="T13" s="4">
        <f>SUM(T7:T12)</f>
        <v>1621</v>
      </c>
    </row>
    <row r="15" spans="2:20" x14ac:dyDescent="0.25">
      <c r="B15" s="2" t="s">
        <v>5</v>
      </c>
      <c r="G15" s="2" t="s">
        <v>6</v>
      </c>
      <c r="L15" s="2" t="s">
        <v>7</v>
      </c>
      <c r="Q15" s="2" t="s">
        <v>8</v>
      </c>
    </row>
    <row r="17" spans="2:20" x14ac:dyDescent="0.25">
      <c r="B17" t="s">
        <v>25</v>
      </c>
      <c r="D17">
        <v>1235</v>
      </c>
      <c r="E17" s="3"/>
      <c r="G17" t="s">
        <v>25</v>
      </c>
      <c r="I17">
        <v>675</v>
      </c>
      <c r="L17" t="s">
        <v>25</v>
      </c>
      <c r="N17">
        <v>0</v>
      </c>
      <c r="O17" s="3"/>
      <c r="Q17" t="s">
        <v>25</v>
      </c>
      <c r="T17" s="3">
        <v>736</v>
      </c>
    </row>
    <row r="18" spans="2:20" x14ac:dyDescent="0.25">
      <c r="B18" t="s">
        <v>26</v>
      </c>
      <c r="D18">
        <v>350</v>
      </c>
      <c r="G18" t="s">
        <v>26</v>
      </c>
      <c r="I18">
        <v>531</v>
      </c>
      <c r="L18" t="s">
        <v>26</v>
      </c>
      <c r="N18">
        <v>847</v>
      </c>
      <c r="O18" s="3"/>
      <c r="Q18" t="s">
        <v>26</v>
      </c>
      <c r="T18" s="3">
        <v>646</v>
      </c>
    </row>
    <row r="19" spans="2:20" x14ac:dyDescent="0.25">
      <c r="O19" s="3"/>
      <c r="T19" s="3"/>
    </row>
    <row r="20" spans="2:20" x14ac:dyDescent="0.25">
      <c r="O20" s="3"/>
      <c r="T20" s="3"/>
    </row>
    <row r="21" spans="2:20" x14ac:dyDescent="0.25">
      <c r="O21" s="3"/>
      <c r="T21" s="3"/>
    </row>
    <row r="22" spans="2:20" x14ac:dyDescent="0.25">
      <c r="O22" s="3"/>
      <c r="T22" s="3"/>
    </row>
    <row r="23" spans="2:20" x14ac:dyDescent="0.25">
      <c r="D23" s="4">
        <f>SUM(D17:D22)</f>
        <v>1585</v>
      </c>
      <c r="I23" s="4">
        <f>SUM(I17:I22)</f>
        <v>1206</v>
      </c>
      <c r="N23" s="4">
        <f>SUM(N17:N22)</f>
        <v>847</v>
      </c>
      <c r="T23" s="4">
        <f>SUM(T17:T22)</f>
        <v>1382</v>
      </c>
    </row>
    <row r="25" spans="2:20" x14ac:dyDescent="0.25">
      <c r="B25" s="2" t="s">
        <v>9</v>
      </c>
      <c r="G25" s="2" t="s">
        <v>10</v>
      </c>
      <c r="L25" s="2" t="s">
        <v>11</v>
      </c>
      <c r="Q25" s="2" t="s">
        <v>12</v>
      </c>
    </row>
    <row r="27" spans="2:20" x14ac:dyDescent="0.25">
      <c r="B27" t="s">
        <v>25</v>
      </c>
      <c r="D27">
        <v>828</v>
      </c>
      <c r="E27" s="3"/>
      <c r="G27" t="s">
        <v>25</v>
      </c>
      <c r="I27">
        <v>900</v>
      </c>
      <c r="L27" t="s">
        <v>25</v>
      </c>
      <c r="N27">
        <v>941</v>
      </c>
      <c r="O27" s="3"/>
      <c r="Q27" t="s">
        <v>25</v>
      </c>
      <c r="T27" s="3">
        <v>636</v>
      </c>
    </row>
    <row r="28" spans="2:20" x14ac:dyDescent="0.25">
      <c r="B28" t="s">
        <v>26</v>
      </c>
      <c r="D28">
        <v>418</v>
      </c>
      <c r="E28" s="3"/>
      <c r="G28" t="s">
        <v>26</v>
      </c>
      <c r="I28">
        <v>681</v>
      </c>
      <c r="L28" t="s">
        <v>26</v>
      </c>
      <c r="N28">
        <v>762</v>
      </c>
      <c r="O28" s="3"/>
      <c r="Q28" t="s">
        <v>26</v>
      </c>
      <c r="T28" s="3">
        <v>484</v>
      </c>
    </row>
    <row r="29" spans="2:20" x14ac:dyDescent="0.25">
      <c r="E29" s="3"/>
      <c r="O29" s="3"/>
      <c r="T29" s="3"/>
    </row>
    <row r="30" spans="2:20" x14ac:dyDescent="0.25">
      <c r="E30" s="3"/>
      <c r="O30" s="3"/>
      <c r="T30" s="3"/>
    </row>
    <row r="31" spans="2:20" x14ac:dyDescent="0.25">
      <c r="E31" s="3"/>
      <c r="O31" s="3"/>
      <c r="T31" s="3"/>
    </row>
    <row r="32" spans="2:20" x14ac:dyDescent="0.25">
      <c r="O32" s="3"/>
      <c r="T32" s="3"/>
    </row>
    <row r="33" spans="4:20" x14ac:dyDescent="0.25">
      <c r="D33" s="4">
        <f>SUM(D27:D32)</f>
        <v>1246</v>
      </c>
      <c r="I33" s="4">
        <f>SUM(I27:I31)</f>
        <v>1581</v>
      </c>
      <c r="N33" s="4">
        <f>SUM(N27:N32)</f>
        <v>1703</v>
      </c>
      <c r="T33" s="4">
        <f>SUM(T27:T32)</f>
        <v>1120</v>
      </c>
    </row>
  </sheetData>
  <sheetProtection algorithmName="SHA-512" hashValue="UzKa/ZmkYk8Ulkaz0/QJGy65bFc0UShqxksnKNyWQvkQd1DD0rOSTqF94R8s2YsjJHdADnhuDmiRHEtbqCcobQ==" saltValue="oN53ClSNQGGtF79bpuaU0g==" spinCount="100000" sheet="1" objects="1" scenarios="1"/>
  <mergeCells count="2">
    <mergeCell ref="B1:H1"/>
    <mergeCell ref="B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I20"/>
  <sheetViews>
    <sheetView tabSelected="1" workbookViewId="0">
      <selection activeCell="I31" sqref="I31"/>
    </sheetView>
  </sheetViews>
  <sheetFormatPr baseColWidth="10" defaultRowHeight="15" x14ac:dyDescent="0.25"/>
  <cols>
    <col min="2" max="2" width="3" customWidth="1"/>
    <col min="4" max="4" width="11.7109375" bestFit="1" customWidth="1"/>
  </cols>
  <sheetData>
    <row r="2" spans="2:243" ht="15.75" x14ac:dyDescent="0.25">
      <c r="B2" s="9" t="s">
        <v>28</v>
      </c>
      <c r="C2" s="9"/>
      <c r="D2" s="9"/>
      <c r="E2" s="9"/>
      <c r="F2" s="9"/>
      <c r="G2" s="9"/>
      <c r="H2" s="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</row>
    <row r="3" spans="2:243" ht="15.75" x14ac:dyDescent="0.25">
      <c r="B3" s="5"/>
      <c r="C3" s="9" t="s">
        <v>29</v>
      </c>
      <c r="D3" s="9"/>
      <c r="E3" s="9"/>
      <c r="F3" s="9"/>
      <c r="G3" s="9"/>
      <c r="H3" s="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spans="2:243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</row>
    <row r="5" spans="2:243" ht="15.75" x14ac:dyDescent="0.25">
      <c r="C5" s="11" t="s">
        <v>27</v>
      </c>
      <c r="D5" s="11"/>
      <c r="E5" s="11"/>
      <c r="F5" s="11"/>
      <c r="G5" s="1"/>
      <c r="H5" s="1"/>
      <c r="I5" s="1"/>
      <c r="L5" s="1"/>
      <c r="M5" s="1"/>
      <c r="N5" s="1"/>
      <c r="O5" s="1"/>
      <c r="P5" s="1"/>
      <c r="Q5" s="1"/>
      <c r="T5" s="1"/>
      <c r="U5" s="1"/>
      <c r="V5" s="1"/>
      <c r="W5" s="1"/>
      <c r="X5" s="1"/>
      <c r="Y5" s="1"/>
      <c r="AB5" s="1"/>
      <c r="AC5" s="1"/>
      <c r="AD5" s="1"/>
      <c r="AE5" s="1"/>
      <c r="AF5" s="1"/>
      <c r="AG5" s="1"/>
      <c r="AJ5" s="1"/>
      <c r="AK5" s="1"/>
      <c r="AL5" s="1"/>
      <c r="AM5" s="1"/>
      <c r="AN5" s="1"/>
      <c r="AO5" s="1"/>
      <c r="AR5" s="1"/>
      <c r="AS5" s="1"/>
      <c r="AT5" s="1"/>
      <c r="AU5" s="1"/>
      <c r="AV5" s="1"/>
      <c r="AW5" s="1"/>
      <c r="AZ5" s="1"/>
      <c r="BA5" s="1"/>
      <c r="BB5" s="1"/>
      <c r="BC5" s="1"/>
      <c r="BD5" s="1"/>
      <c r="BE5" s="1"/>
      <c r="BH5" s="1"/>
      <c r="BI5" s="1"/>
      <c r="BJ5" s="1"/>
      <c r="BK5" s="1"/>
      <c r="BL5" s="1"/>
      <c r="BM5" s="1"/>
      <c r="BP5" s="1"/>
      <c r="BQ5" s="1"/>
      <c r="BR5" s="1"/>
      <c r="BS5" s="1"/>
      <c r="BT5" s="1"/>
      <c r="BU5" s="1"/>
      <c r="BX5" s="1"/>
      <c r="BY5" s="1"/>
      <c r="BZ5" s="1"/>
      <c r="CA5" s="1"/>
      <c r="CB5" s="1"/>
      <c r="CC5" s="1"/>
      <c r="CF5" s="1"/>
      <c r="CG5" s="1"/>
      <c r="CH5" s="1"/>
      <c r="CI5" s="1"/>
      <c r="CJ5" s="1"/>
      <c r="CK5" s="1"/>
      <c r="CN5" s="1"/>
      <c r="CO5" s="1"/>
      <c r="CP5" s="1"/>
      <c r="CQ5" s="1"/>
      <c r="CR5" s="1"/>
      <c r="CS5" s="1"/>
      <c r="CV5" s="1"/>
      <c r="CW5" s="1"/>
      <c r="CX5" s="1"/>
      <c r="CY5" s="1"/>
      <c r="CZ5" s="1"/>
      <c r="DA5" s="1"/>
      <c r="DD5" s="1"/>
      <c r="DE5" s="1"/>
      <c r="DF5" s="1"/>
      <c r="DG5" s="1"/>
      <c r="DH5" s="1"/>
      <c r="DI5" s="1"/>
      <c r="DL5" s="1"/>
      <c r="DM5" s="1"/>
      <c r="DN5" s="1"/>
      <c r="DO5" s="1"/>
      <c r="DP5" s="1"/>
      <c r="DQ5" s="1"/>
      <c r="DT5" s="1"/>
      <c r="DU5" s="1"/>
      <c r="DV5" s="1"/>
      <c r="DW5" s="1"/>
      <c r="DX5" s="1"/>
      <c r="DY5" s="1"/>
      <c r="EB5" s="1"/>
      <c r="EC5" s="1"/>
      <c r="ED5" s="1"/>
      <c r="EE5" s="1"/>
      <c r="EF5" s="1"/>
      <c r="EG5" s="1"/>
      <c r="EJ5" s="1"/>
      <c r="EK5" s="1"/>
      <c r="EL5" s="1"/>
      <c r="EM5" s="1"/>
      <c r="EN5" s="1"/>
      <c r="EO5" s="1"/>
      <c r="ER5" s="1"/>
      <c r="ES5" s="1"/>
      <c r="ET5" s="1"/>
      <c r="EU5" s="1"/>
      <c r="EV5" s="1"/>
      <c r="EW5" s="1"/>
      <c r="EZ5" s="1"/>
      <c r="FA5" s="1"/>
      <c r="FB5" s="1"/>
      <c r="FC5" s="1"/>
      <c r="FD5" s="1"/>
      <c r="FE5" s="1"/>
      <c r="FH5" s="1"/>
      <c r="FI5" s="1"/>
      <c r="FJ5" s="1"/>
      <c r="FK5" s="1"/>
      <c r="FL5" s="1"/>
      <c r="FM5" s="1"/>
      <c r="FP5" s="1"/>
      <c r="FQ5" s="1"/>
      <c r="FR5" s="1"/>
      <c r="FS5" s="1"/>
      <c r="FT5" s="1"/>
      <c r="FU5" s="1"/>
      <c r="FX5" s="1"/>
      <c r="FY5" s="1"/>
      <c r="FZ5" s="1"/>
      <c r="GA5" s="1"/>
      <c r="GB5" s="1"/>
      <c r="GC5" s="1"/>
      <c r="GF5" s="1"/>
      <c r="GG5" s="1"/>
      <c r="GH5" s="1"/>
      <c r="GI5" s="1"/>
      <c r="GJ5" s="1"/>
      <c r="GK5" s="1"/>
      <c r="GN5" s="1"/>
      <c r="GO5" s="1"/>
      <c r="GP5" s="1"/>
      <c r="GQ5" s="1"/>
      <c r="GR5" s="1"/>
      <c r="GS5" s="1"/>
      <c r="GV5" s="1"/>
      <c r="GW5" s="1"/>
      <c r="GX5" s="1"/>
      <c r="GY5" s="1"/>
      <c r="GZ5" s="1"/>
      <c r="HA5" s="1"/>
      <c r="HD5" s="1"/>
      <c r="HE5" s="1"/>
      <c r="HF5" s="1"/>
      <c r="HG5" s="1"/>
      <c r="HH5" s="1"/>
      <c r="HI5" s="1"/>
      <c r="HL5" s="1"/>
      <c r="HM5" s="1"/>
      <c r="HN5" s="1"/>
      <c r="HO5" s="1"/>
      <c r="HP5" s="1"/>
      <c r="HQ5" s="1"/>
      <c r="HT5" s="1"/>
      <c r="HU5" s="1"/>
      <c r="HV5" s="1"/>
      <c r="HW5" s="1"/>
      <c r="HX5" s="1"/>
      <c r="HY5" s="1"/>
      <c r="IB5" s="1"/>
      <c r="IC5" s="1"/>
      <c r="ID5" s="1"/>
      <c r="IE5" s="1"/>
      <c r="IF5" s="1"/>
      <c r="IG5" s="1"/>
    </row>
    <row r="7" spans="2:243" x14ac:dyDescent="0.25">
      <c r="C7" t="s">
        <v>13</v>
      </c>
      <c r="D7" s="3">
        <f>Datos!D13</f>
        <v>1786</v>
      </c>
    </row>
    <row r="8" spans="2:243" x14ac:dyDescent="0.25">
      <c r="C8" t="s">
        <v>14</v>
      </c>
      <c r="D8" s="3">
        <f>Datos!D23</f>
        <v>1585</v>
      </c>
    </row>
    <row r="9" spans="2:243" x14ac:dyDescent="0.25">
      <c r="C9" t="s">
        <v>15</v>
      </c>
      <c r="D9" s="3">
        <f>Datos!D33</f>
        <v>1246</v>
      </c>
    </row>
    <row r="10" spans="2:243" x14ac:dyDescent="0.25">
      <c r="C10" t="s">
        <v>16</v>
      </c>
      <c r="D10" s="6">
        <f>Datos!I13</f>
        <v>1423</v>
      </c>
    </row>
    <row r="11" spans="2:243" x14ac:dyDescent="0.25">
      <c r="C11" t="s">
        <v>17</v>
      </c>
      <c r="D11" s="6">
        <f>Datos!I23</f>
        <v>1206</v>
      </c>
    </row>
    <row r="12" spans="2:243" x14ac:dyDescent="0.25">
      <c r="C12" t="s">
        <v>18</v>
      </c>
      <c r="D12" s="7">
        <f>Datos!I33</f>
        <v>1581</v>
      </c>
    </row>
    <row r="13" spans="2:243" x14ac:dyDescent="0.25">
      <c r="C13" t="s">
        <v>19</v>
      </c>
      <c r="D13" s="3">
        <f>Datos!N13</f>
        <v>1810</v>
      </c>
    </row>
    <row r="14" spans="2:243" x14ac:dyDescent="0.25">
      <c r="C14" t="s">
        <v>20</v>
      </c>
      <c r="D14" s="3">
        <f>Datos!N23</f>
        <v>847</v>
      </c>
    </row>
    <row r="15" spans="2:243" x14ac:dyDescent="0.25">
      <c r="C15" t="s">
        <v>21</v>
      </c>
      <c r="D15" s="3">
        <f>Datos!N33</f>
        <v>1703</v>
      </c>
    </row>
    <row r="16" spans="2:243" x14ac:dyDescent="0.25">
      <c r="C16" t="s">
        <v>22</v>
      </c>
      <c r="D16" s="3">
        <f>Datos!T13</f>
        <v>1621</v>
      </c>
    </row>
    <row r="17" spans="3:4" x14ac:dyDescent="0.25">
      <c r="C17" t="s">
        <v>23</v>
      </c>
      <c r="D17" s="3">
        <f>Datos!T23</f>
        <v>1382</v>
      </c>
    </row>
    <row r="18" spans="3:4" x14ac:dyDescent="0.25">
      <c r="C18" t="s">
        <v>24</v>
      </c>
      <c r="D18" s="3">
        <f>Datos!T33</f>
        <v>1120</v>
      </c>
    </row>
    <row r="20" spans="3:4" x14ac:dyDescent="0.25">
      <c r="D20" s="8">
        <f>SUM(D7:D19)</f>
        <v>17310</v>
      </c>
    </row>
  </sheetData>
  <sheetProtection algorithmName="SHA-512" hashValue="BIhbUluffxDdCVlyv2daaEGL3bmVefWgmqGhWcB8WF/Wkis/WX2810GELtr/ED3iwE7zdxbdzjyaNNVIuP4xTA==" saltValue="Sju7LHQA+s5diPVVYZnWOg==" spinCount="100000" sheet="1" objects="1" scenarios="1" selectLockedCells="1" selectUnlockedCells="1"/>
  <mergeCells count="3">
    <mergeCell ref="B2:H2"/>
    <mergeCell ref="C3:H3"/>
    <mergeCell ref="C5:F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ED428EB1F5A14FB99727D3CDA56EA0" ma:contentTypeVersion="13" ma:contentTypeDescription="Crear nuevo documento." ma:contentTypeScope="" ma:versionID="d33fa656223c77b64a24eb1f4beeaf6f">
  <xsd:schema xmlns:xsd="http://www.w3.org/2001/XMLSchema" xmlns:xs="http://www.w3.org/2001/XMLSchema" xmlns:p="http://schemas.microsoft.com/office/2006/metadata/properties" xmlns:ns2="00acef76-510b-4fd9-baa8-d233a481f345" targetNamespace="http://schemas.microsoft.com/office/2006/metadata/properties" ma:root="true" ma:fieldsID="39f0494ff0f3a25343043ab3a7c790b5" ns2:_="">
    <xsd:import namespace="00acef76-510b-4fd9-baa8-d233a481f3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cef76-510b-4fd9-baa8-d233a481f3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a6488a-54df-425c-be80-a6bf39aec3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acef76-510b-4fd9-baa8-d233a481f34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C320F1-93C9-450B-8BDB-AE79B470DA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acef76-510b-4fd9-baa8-d233a481f3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196E84-F8D4-4513-B46A-E9868D22E170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00acef76-510b-4fd9-baa8-d233a481f34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46552F-2181-49FF-9A2F-4E65DE98BF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Totales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Comunidad de Madrid</cp:lastModifiedBy>
  <dcterms:created xsi:type="dcterms:W3CDTF">2023-04-10T06:47:25Z</dcterms:created>
  <dcterms:modified xsi:type="dcterms:W3CDTF">2025-01-10T11:55:02Z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0x0101008CED428EB1F5A14FB99727D3CDA56EA0</vt:lpwstr>
  </property>
</Properties>
</file>