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4.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harts/chart3.xml" ContentType="application/vnd.openxmlformats-officedocument.drawingml.chart+xml"/>
  <Override PartName="/xl/styles.xml" ContentType="application/vnd.openxmlformats-officedocument.spreadsheetml.styles+xml"/>
  <Override PartName="/xl/charts/chart2.xml" ContentType="application/vnd.openxmlformats-officedocument.drawingml.chart+xml"/>
  <Override PartName="/xl/drawings/drawing5.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iv\viv\BASIL023\GRP\GRUPO_AREAS_PROMOCION\PORTAL TRANSPARENCIA\06.2019 JUNIO 2019\"/>
    </mc:Choice>
  </mc:AlternateContent>
  <bookViews>
    <workbookView xWindow="120" yWindow="75" windowWidth="15135" windowHeight="7875"/>
  </bookViews>
  <sheets>
    <sheet name="Datos y gráficos " sheetId="1" r:id="rId1"/>
    <sheet name="Informe " sheetId="3" r:id="rId2"/>
  </sheets>
  <calcPr calcId="152511"/>
</workbook>
</file>

<file path=xl/calcChain.xml><?xml version="1.0" encoding="utf-8"?>
<calcChain xmlns="http://schemas.openxmlformats.org/spreadsheetml/2006/main">
  <c r="D23" i="1" l="1"/>
  <c r="E33" i="1" l="1"/>
  <c r="E38" i="1" s="1"/>
  <c r="D33" i="1"/>
  <c r="D38" i="1" s="1"/>
  <c r="C33" i="1"/>
  <c r="E23" i="1"/>
  <c r="E37" i="1" s="1"/>
  <c r="D37" i="1"/>
  <c r="C23" i="1"/>
  <c r="F22" i="1" s="1"/>
  <c r="E13" i="1"/>
  <c r="E36" i="1" s="1"/>
  <c r="D13" i="1"/>
  <c r="D36" i="1" s="1"/>
  <c r="C13" i="1"/>
  <c r="F8" i="1" s="1"/>
  <c r="C38" i="1" l="1"/>
  <c r="F26" i="1"/>
  <c r="C37" i="1"/>
  <c r="F10" i="1"/>
  <c r="F12" i="1"/>
  <c r="F7" i="1"/>
  <c r="F17" i="1"/>
  <c r="F19" i="1"/>
  <c r="F21" i="1"/>
  <c r="F27" i="1"/>
  <c r="F29" i="1"/>
  <c r="F31" i="1"/>
  <c r="C36" i="1"/>
  <c r="F9" i="1"/>
  <c r="F11" i="1"/>
  <c r="F6" i="1"/>
  <c r="F16" i="1"/>
  <c r="F18" i="1"/>
  <c r="F20" i="1"/>
  <c r="F28" i="1"/>
  <c r="F30" i="1"/>
  <c r="F32" i="1"/>
  <c r="E39" i="1"/>
  <c r="D39" i="1"/>
  <c r="F33" i="1" l="1"/>
  <c r="C39" i="1"/>
  <c r="F13" i="1"/>
  <c r="F23" i="1"/>
</calcChain>
</file>

<file path=xl/sharedStrings.xml><?xml version="1.0" encoding="utf-8"?>
<sst xmlns="http://schemas.openxmlformats.org/spreadsheetml/2006/main" count="59" uniqueCount="33">
  <si>
    <t>D</t>
  </si>
  <si>
    <t>E</t>
  </si>
  <si>
    <t>F</t>
  </si>
  <si>
    <t>G</t>
  </si>
  <si>
    <t>Viviendas</t>
  </si>
  <si>
    <t>CEEs</t>
  </si>
  <si>
    <t>Promociones</t>
  </si>
  <si>
    <t>%</t>
  </si>
  <si>
    <t>TOTAL</t>
  </si>
  <si>
    <t>Normativa anterior</t>
  </si>
  <si>
    <t>NBE-CT-79</t>
  </si>
  <si>
    <t>C</t>
  </si>
  <si>
    <t>C.T.E.</t>
  </si>
  <si>
    <t>B</t>
  </si>
  <si>
    <t xml:space="preserve">TOTALES </t>
  </si>
  <si>
    <t>N anterior</t>
  </si>
  <si>
    <t>A</t>
  </si>
  <si>
    <t>ANTECEDENTES</t>
  </si>
  <si>
    <t>Desde la entrada en vigor el 1 de junio de 2013 del Real Decreto 235/2013, por el que se aprueba el procedimiento básico para la certificación de eficiencia energética de los edificios (BOE nº 89, de 13 de abril de 2013), en el que se establece la obligación del promotor o propietario de poner a disposición de los compradores o inquilinos de los edificios, o partes de los mismos, el certificado de eficiencia energética, se están llevando a cabo las operaciones de gestión (elaboración o encargo, registro, control y archivo) de los Certificados de Eficiencia Energética (CEE) de las promociones de la Agencia Social de la Comunidad de Madrid (antes IVIMA) a medida que se van precisando en cumplimiento de la normativa de aplicación. Afecta a las nuevas promociones que se van terminando así como a las antiguas viviendas del patrimonio de la Agencia que se venden o alquilan con posterioridad a la entrada en vigor de la norma.</t>
  </si>
  <si>
    <r>
      <t>El Certificado proporciona al comprador o inquilino información objetiva sobre la eficiencia energética del inmueble, de forma que una vivienda con una buena clasificación precisará de un menor consumo de energía para su climatización, producirá menos emisiones de CO</t>
    </r>
    <r>
      <rPr>
        <vertAlign val="subscript"/>
        <sz val="10"/>
        <color theme="1"/>
        <rFont val="Calibri"/>
        <family val="2"/>
        <scheme val="minor"/>
      </rPr>
      <t>2</t>
    </r>
    <r>
      <rPr>
        <sz val="10"/>
        <color theme="1"/>
        <rFont val="Calibri"/>
        <family val="2"/>
        <scheme val="minor"/>
      </rPr>
      <t xml:space="preserve"> y supondrá finalmente para el usuario un ahorro en las facturas energéticas.</t>
    </r>
  </si>
  <si>
    <t>NORMATIVAS Y CLASIFICACIÓN DE LOS DATOS</t>
  </si>
  <si>
    <t>Con los datos recogidos de las certificaciones de vivienda elaboradas, se ha realizado una estadística de las Clases Energéticas de eficiencia obtenidas, habiéndose agrupado en función de la normativa que les resultó de aplicación en el momento de su construcción, normativa que condiciona el aislamiento térmico del edificio y de sus instalaciones y que ha ido evolucionando con el paso del tiempo a disposiciones más exigentes gracias a los avances tecnológicos y a la mayor concienciación con el ahorro energético y la reducción de emisiones contaminantes:</t>
  </si>
  <si>
    <r>
      <t>·</t>
    </r>
    <r>
      <rPr>
        <sz val="7"/>
        <color theme="1"/>
        <rFont val="Times New Roman"/>
        <family val="1"/>
      </rPr>
      <t xml:space="preserve">         </t>
    </r>
    <r>
      <rPr>
        <sz val="10"/>
        <color theme="1"/>
        <rFont val="Calibri"/>
        <family val="2"/>
        <scheme val="minor"/>
      </rPr>
      <t xml:space="preserve">CONSTRUCCIONES ANTERIORES A LAS NORMATIVAS QUE REGULAN LAS CONDICIONES TÉRMICAS DE LOS EDIFICIOS. Incluyen las promociones más antiguas. </t>
    </r>
  </si>
  <si>
    <r>
      <t>·</t>
    </r>
    <r>
      <rPr>
        <sz val="7"/>
        <color theme="1"/>
        <rFont val="Times New Roman"/>
        <family val="1"/>
      </rPr>
      <t xml:space="preserve">         </t>
    </r>
    <r>
      <rPr>
        <sz val="10"/>
        <color theme="1"/>
        <rFont val="Calibri"/>
        <family val="2"/>
        <scheme val="minor"/>
      </rPr>
      <t xml:space="preserve">CONSTRUCCIONES DONDE SE HA APLICADO LA </t>
    </r>
    <r>
      <rPr>
        <b/>
        <sz val="10"/>
        <color theme="1"/>
        <rFont val="Calibri"/>
        <family val="2"/>
        <scheme val="minor"/>
      </rPr>
      <t>NBE-CT-79</t>
    </r>
    <r>
      <rPr>
        <sz val="10"/>
        <color theme="1"/>
        <rFont val="Calibri"/>
        <family val="2"/>
        <scheme val="minor"/>
      </rPr>
      <t xml:space="preserve"> Norma Básica de la Edificación relativa a Condiciones Térmicas. Resultó de obligado cumplimiento a partir de 1979 hasta el año 2006. </t>
    </r>
  </si>
  <si>
    <r>
      <t>·</t>
    </r>
    <r>
      <rPr>
        <sz val="7"/>
        <color theme="1"/>
        <rFont val="Times New Roman"/>
        <family val="1"/>
      </rPr>
      <t xml:space="preserve">         </t>
    </r>
    <r>
      <rPr>
        <sz val="10"/>
        <color theme="1"/>
        <rFont val="Calibri"/>
        <family val="2"/>
        <scheme val="minor"/>
      </rPr>
      <t xml:space="preserve">CONSTRUCCIONES DONDE SE HA APLICADO EL CÓDIGO TÉCNICO DE LA EDIFICACIÓN y en concreto el </t>
    </r>
    <r>
      <rPr>
        <b/>
        <sz val="10"/>
        <color theme="1"/>
        <rFont val="Calibri"/>
        <family val="2"/>
        <scheme val="minor"/>
      </rPr>
      <t>CTE-DB-HE</t>
    </r>
    <r>
      <rPr>
        <sz val="10"/>
        <color theme="1"/>
        <rFont val="Calibri"/>
        <family val="2"/>
        <scheme val="minor"/>
      </rPr>
      <t xml:space="preserve">. -Documento básico de Ahorro de Energía que resulta de aplicación desde septiembre de 2006. </t>
    </r>
  </si>
  <si>
    <t>CERTIFICADOS DE EFICIENCIA ENERGETICA DE VIVIENDAS DE LA AGENCIA DE VIVIENDA SOCIAL</t>
  </si>
  <si>
    <t>Nº Viviendas Certificadas</t>
  </si>
  <si>
    <t>TOTAL Nº CEEs realizados</t>
  </si>
  <si>
    <t xml:space="preserve"> Nº CEEs bloques completos</t>
  </si>
  <si>
    <t>La calificación A es la más eficiente y la G la menos eficiente. La calificación energética global mide las emisiones de dióxido de carbono en kg CO2/m2 año.  La validez de los certificados es de 10 años.</t>
  </si>
  <si>
    <t xml:space="preserve">INFORME ESTADISTICO DE RESULTADOS DE LOS CERTIFICADOS DE EFICIENCIA ENERGETICA DE VIVIENDAS PROMOVIDAS POR LA AGENCIA DE VIVIENDA SOCIAL DE LA COMUNIDAD DE MADRID </t>
  </si>
  <si>
    <t xml:space="preserve"> AGRUPADOS SEGÚN NORMATIVA DE APLICACIÓN (a 30/06/2019)</t>
  </si>
  <si>
    <t>FECHA  PRÓXIMA ACTUALIZACIÓN TRIMESTRE: 30 DE SEPTIEMBRE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</si>
</sst>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0"/>
      <color rgb="FF000000"/>
      <name val="Calibri"/>
      <family val="2"/>
      <scheme val="minor"/>
    </font>
    <font>
      <sz val="10"/>
      <color rgb="FF000000"/>
      <name val="Calibri"/>
      <family val="2"/>
      <scheme val="minor"/>
    </font>
    <font>
      <sz val="9"/>
      <color rgb="FF000000"/>
      <name val="Calibri"/>
      <family val="2"/>
      <scheme val="minor"/>
    </font>
    <font>
      <b/>
      <sz val="10"/>
      <color rgb="FF0070C0"/>
      <name val="Calibri"/>
      <family val="2"/>
      <scheme val="minor"/>
    </font>
    <font>
      <b/>
      <sz val="9"/>
      <color rgb="FF000000"/>
      <name val="Calibri"/>
      <family val="2"/>
      <scheme val="minor"/>
    </font>
    <font>
      <sz val="10"/>
      <color theme="1"/>
      <name val="Calibri"/>
      <family val="2"/>
      <scheme val="minor"/>
    </font>
    <font>
      <sz val="10"/>
      <name val="Calibri"/>
      <family val="2"/>
      <scheme val="minor"/>
    </font>
    <font>
      <b/>
      <sz val="10"/>
      <name val="Calibri"/>
      <family val="2"/>
      <scheme val="minor"/>
    </font>
    <font>
      <sz val="10"/>
      <color theme="0"/>
      <name val="Calibri"/>
      <family val="2"/>
      <scheme val="minor"/>
    </font>
    <font>
      <sz val="9"/>
      <color theme="1"/>
      <name val="Calibri"/>
      <family val="2"/>
      <scheme val="minor"/>
    </font>
    <font>
      <vertAlign val="subscript"/>
      <sz val="10"/>
      <color theme="1"/>
      <name val="Calibri"/>
      <family val="2"/>
      <scheme val="minor"/>
    </font>
    <font>
      <sz val="11"/>
      <color theme="1"/>
      <name val="Symbol"/>
      <family val="1"/>
      <charset val="2"/>
    </font>
    <font>
      <sz val="7"/>
      <color theme="1"/>
      <name val="Times New Roman"/>
      <family val="1"/>
    </font>
    <font>
      <b/>
      <sz val="10"/>
      <color theme="1"/>
      <name val="Calibri"/>
      <family val="2"/>
      <scheme val="minor"/>
    </font>
    <font>
      <b/>
      <sz val="11"/>
      <color theme="0"/>
      <name val="Calibri"/>
      <family val="2"/>
      <scheme val="minor"/>
    </font>
    <font>
      <sz val="11"/>
      <color theme="0"/>
      <name val="Calibri"/>
      <family val="2"/>
      <scheme val="minor"/>
    </font>
    <font>
      <b/>
      <sz val="9"/>
      <name val="Calibri"/>
      <family val="2"/>
      <scheme val="minor"/>
    </font>
    <font>
      <b/>
      <sz val="14"/>
      <color theme="0"/>
      <name val="Calibri"/>
      <family val="2"/>
      <scheme val="minor"/>
    </font>
    <font>
      <b/>
      <sz val="10"/>
      <color theme="4" tint="-0.249977111117893"/>
      <name val="Calibri"/>
      <family val="2"/>
      <scheme val="minor"/>
    </font>
  </fonts>
  <fills count="5">
    <fill>
      <patternFill patternType="none"/>
    </fill>
    <fill>
      <patternFill patternType="gray125"/>
    </fill>
    <fill>
      <patternFill patternType="solid">
        <fgColor rgb="FFDBE5F1"/>
        <bgColor indexed="64"/>
      </patternFill>
    </fill>
    <fill>
      <patternFill patternType="solid">
        <fgColor theme="3" tint="0.59996337778862885"/>
        <bgColor indexed="64"/>
      </patternFill>
    </fill>
    <fill>
      <patternFill patternType="solid">
        <fgColor theme="4" tint="-0.2499465926084170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1" xfId="0" applyFont="1" applyBorder="1"/>
    <xf numFmtId="0" fontId="6" fillId="0" borderId="0" xfId="0" applyFont="1"/>
    <xf numFmtId="0" fontId="4" fillId="0" borderId="0" xfId="0" applyFont="1" applyAlignment="1">
      <alignment horizontal="center"/>
    </xf>
    <xf numFmtId="0" fontId="3" fillId="2" borderId="1" xfId="0" applyFont="1" applyFill="1" applyBorder="1"/>
    <xf numFmtId="3" fontId="5" fillId="0" borderId="0" xfId="0" applyNumberFormat="1" applyFont="1"/>
    <xf numFmtId="0" fontId="11" fillId="0" borderId="0" xfId="0" applyFont="1"/>
    <xf numFmtId="49" fontId="11" fillId="0" borderId="0" xfId="0" applyNumberFormat="1" applyFont="1"/>
    <xf numFmtId="0" fontId="7" fillId="0" borderId="0" xfId="0" applyFont="1" applyAlignment="1">
      <alignment horizontal="justify"/>
    </xf>
    <xf numFmtId="0" fontId="13" fillId="0" borderId="0" xfId="0" applyFont="1" applyAlignment="1">
      <alignment horizontal="justify"/>
    </xf>
    <xf numFmtId="0" fontId="3" fillId="0" borderId="1" xfId="0" applyFont="1" applyBorder="1" applyAlignment="1">
      <alignment horizontal="center"/>
    </xf>
    <xf numFmtId="9" fontId="10" fillId="0" borderId="1" xfId="1" applyFont="1" applyBorder="1" applyAlignment="1">
      <alignment horizontal="center"/>
    </xf>
    <xf numFmtId="9" fontId="7" fillId="0" borderId="1" xfId="1" applyFont="1" applyBorder="1" applyAlignment="1">
      <alignment horizontal="center"/>
    </xf>
    <xf numFmtId="3" fontId="5" fillId="0" borderId="0" xfId="0" applyNumberFormat="1" applyFont="1" applyAlignment="1">
      <alignment horizontal="center"/>
    </xf>
    <xf numFmtId="9" fontId="10" fillId="0" borderId="0" xfId="0" applyNumberFormat="1" applyFont="1" applyAlignment="1">
      <alignment horizontal="center"/>
    </xf>
    <xf numFmtId="0" fontId="0" fillId="0" borderId="0" xfId="0" applyAlignment="1">
      <alignment horizontal="center"/>
    </xf>
    <xf numFmtId="3" fontId="3" fillId="0" borderId="1" xfId="0" applyNumberFormat="1" applyFont="1" applyBorder="1" applyAlignment="1">
      <alignment horizontal="center"/>
    </xf>
    <xf numFmtId="9" fontId="8" fillId="0" borderId="1" xfId="1" applyFont="1" applyBorder="1" applyAlignment="1">
      <alignment horizontal="center"/>
    </xf>
    <xf numFmtId="0" fontId="3" fillId="2" borderId="1" xfId="0" applyFont="1" applyFill="1" applyBorder="1" applyAlignment="1">
      <alignment horizontal="center"/>
    </xf>
    <xf numFmtId="3" fontId="3" fillId="2" borderId="1" xfId="0" applyNumberFormat="1" applyFont="1" applyFill="1" applyBorder="1" applyAlignment="1">
      <alignment horizontal="center"/>
    </xf>
    <xf numFmtId="3" fontId="9" fillId="0" borderId="0" xfId="0" applyNumberFormat="1" applyFont="1" applyAlignment="1">
      <alignment horizontal="center"/>
    </xf>
    <xf numFmtId="0" fontId="6" fillId="3" borderId="1" xfId="0" applyFont="1" applyFill="1" applyBorder="1"/>
    <xf numFmtId="0" fontId="6" fillId="3" borderId="2" xfId="0" applyFont="1" applyFill="1" applyBorder="1"/>
    <xf numFmtId="0" fontId="17" fillId="4" borderId="3" xfId="0" applyFont="1" applyFill="1" applyBorder="1"/>
    <xf numFmtId="0" fontId="17" fillId="4" borderId="4" xfId="0" applyFont="1" applyFill="1" applyBorder="1"/>
    <xf numFmtId="0" fontId="16" fillId="4" borderId="4" xfId="0" applyFont="1" applyFill="1" applyBorder="1" applyAlignment="1">
      <alignment horizontal="center"/>
    </xf>
    <xf numFmtId="0" fontId="17" fillId="4" borderId="5" xfId="0" applyFont="1" applyFill="1" applyBorder="1"/>
    <xf numFmtId="0" fontId="17" fillId="4" borderId="6" xfId="0" applyFont="1" applyFill="1" applyBorder="1"/>
    <xf numFmtId="0" fontId="17" fillId="4" borderId="7" xfId="0" applyFont="1" applyFill="1" applyBorder="1"/>
    <xf numFmtId="0" fontId="16" fillId="4" borderId="7" xfId="0" applyFont="1" applyFill="1" applyBorder="1" applyAlignment="1">
      <alignment horizontal="center"/>
    </xf>
    <xf numFmtId="0" fontId="17" fillId="4" borderId="8" xfId="0" applyFont="1" applyFill="1" applyBorder="1"/>
    <xf numFmtId="0" fontId="18" fillId="3" borderId="2" xfId="0" applyFont="1" applyFill="1" applyBorder="1" applyAlignment="1">
      <alignment wrapText="1"/>
    </xf>
    <xf numFmtId="0" fontId="19" fillId="4" borderId="1" xfId="0" applyFont="1" applyFill="1" applyBorder="1" applyAlignment="1">
      <alignment horizontal="justify"/>
    </xf>
    <xf numFmtId="0" fontId="20" fillId="0" borderId="0" xfId="0" applyFont="1"/>
    <xf numFmtId="0" fontId="20" fillId="0" borderId="0" xfId="0" applyFont="1" applyAlignment="1">
      <alignment horizontal="justify"/>
    </xf>
    <xf numFmtId="0" fontId="4" fillId="0" borderId="0" xfId="0" applyFont="1" applyAlignment="1">
      <alignment horizontal="center" wrapText="1"/>
    </xf>
    <xf numFmtId="0" fontId="0" fillId="0" borderId="0" xfId="0" applyBorder="1"/>
    <xf numFmtId="3" fontId="5" fillId="0" borderId="0" xfId="0" applyNumberFormat="1" applyFont="1" applyBorder="1"/>
    <xf numFmtId="3" fontId="5" fillId="0" borderId="0" xfId="0" applyNumberFormat="1" applyFont="1" applyBorder="1" applyAlignment="1">
      <alignment horizontal="center"/>
    </xf>
    <xf numFmtId="0" fontId="2" fillId="0" borderId="0" xfId="0" applyFont="1" applyBorder="1"/>
    <xf numFmtId="0" fontId="3" fillId="0" borderId="0" xfId="0" applyFont="1" applyBorder="1" applyAlignment="1">
      <alignment horizontal="center"/>
    </xf>
    <xf numFmtId="3" fontId="3" fillId="0" borderId="0" xfId="0" applyNumberFormat="1" applyFont="1" applyBorder="1" applyAlignment="1">
      <alignment horizontal="center"/>
    </xf>
    <xf numFmtId="0" fontId="8" fillId="0" borderId="1" xfId="0" applyFont="1" applyBorder="1" applyAlignment="1">
      <alignment horizontal="center"/>
    </xf>
    <xf numFmtId="3" fontId="8" fillId="0" borderId="1" xfId="0" applyNumberFormat="1" applyFont="1" applyBorder="1" applyAlignment="1">
      <alignment horizontal="center"/>
    </xf>
    <xf numFmtId="0" fontId="0" fillId="0" borderId="0" xfId="0" applyBorder="1" applyAlignment="1">
      <alignment horizontal="center"/>
    </xf>
    <xf numFmtId="0" fontId="16" fillId="4" borderId="4" xfId="0" applyFont="1" applyFill="1" applyBorder="1" applyAlignment="1">
      <alignment horizontal="center"/>
    </xf>
    <xf numFmtId="0" fontId="17" fillId="0" borderId="4" xfId="0" applyFont="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DF6F08"/>
      <color rgb="FFF1B500"/>
      <color rgb="FFF0E219"/>
      <color rgb="FFAED301"/>
      <color rgb="FF11B321"/>
      <color rgb="FF13B321"/>
      <color rgb="FFDB3421"/>
      <color rgb="FF097E35"/>
      <color rgb="FFF20D0D"/>
      <color rgb="FFE6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'Datos y gráficos '!$B$6:$B$12</c:f>
              <c:strCache>
                <c:ptCount val="7"/>
                <c:pt idx="0">
                  <c:v>A</c:v>
                </c:pt>
                <c:pt idx="1">
                  <c:v>B</c:v>
                </c:pt>
                <c:pt idx="2">
                  <c:v>C</c:v>
                </c:pt>
                <c:pt idx="3">
                  <c:v>D</c:v>
                </c:pt>
                <c:pt idx="4">
                  <c:v>E</c:v>
                </c:pt>
                <c:pt idx="5">
                  <c:v>F</c:v>
                </c:pt>
                <c:pt idx="6">
                  <c:v>G</c:v>
                </c:pt>
              </c:strCache>
            </c:strRef>
          </c:tx>
          <c:explosion val="25"/>
          <c:dPt>
            <c:idx val="0"/>
            <c:bubble3D val="0"/>
            <c:spPr>
              <a:solidFill>
                <a:srgbClr val="097E35"/>
              </a:solidFill>
            </c:spPr>
          </c:dPt>
          <c:dPt>
            <c:idx val="1"/>
            <c:bubble3D val="0"/>
            <c:spPr>
              <a:solidFill>
                <a:srgbClr val="11B321"/>
              </a:solidFill>
            </c:spPr>
          </c:dPt>
          <c:dPt>
            <c:idx val="2"/>
            <c:bubble3D val="0"/>
            <c:spPr>
              <a:solidFill>
                <a:srgbClr val="AED301"/>
              </a:solidFill>
            </c:spPr>
          </c:dPt>
          <c:dPt>
            <c:idx val="3"/>
            <c:bubble3D val="0"/>
            <c:spPr>
              <a:solidFill>
                <a:srgbClr val="F0E219"/>
              </a:solidFill>
            </c:spPr>
          </c:dPt>
          <c:dPt>
            <c:idx val="4"/>
            <c:bubble3D val="0"/>
            <c:spPr>
              <a:solidFill>
                <a:srgbClr val="F1B500"/>
              </a:solidFill>
            </c:spPr>
          </c:dPt>
          <c:dPt>
            <c:idx val="5"/>
            <c:bubble3D val="0"/>
            <c:spPr>
              <a:solidFill>
                <a:srgbClr val="DF6F08"/>
              </a:solidFill>
            </c:spPr>
          </c:dPt>
          <c:dPt>
            <c:idx val="6"/>
            <c:bubble3D val="0"/>
            <c:spPr>
              <a:solidFill>
                <a:srgbClr val="DB3421"/>
              </a:solidFill>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'Datos y gráficos '!$B$6:$B$12</c:f>
              <c:strCache>
                <c:ptCount val="7"/>
                <c:pt idx="0">
                  <c:v>A</c:v>
                </c:pt>
                <c:pt idx="1">
                  <c:v>B</c:v>
                </c:pt>
                <c:pt idx="2">
                  <c:v>C</c:v>
                </c:pt>
                <c:pt idx="3">
                  <c:v>D</c:v>
                </c:pt>
                <c:pt idx="4">
                  <c:v>E</c:v>
                </c:pt>
                <c:pt idx="5">
                  <c:v>F</c:v>
                </c:pt>
                <c:pt idx="6">
                  <c:v>G</c:v>
                </c:pt>
              </c:strCache>
            </c:strRef>
          </c:cat>
          <c:val>
            <c:numRef>
              <c:f>'Datos y gráficos '!$F$6:$F$12</c:f>
              <c:numCache>
                <c:formatCode>0%</c:formatCode>
                <c:ptCount val="7"/>
                <c:pt idx="0">
                  <c:v>0</c:v>
                </c:pt>
                <c:pt idx="1">
                  <c:v>0</c:v>
                </c:pt>
                <c:pt idx="2">
                  <c:v>0</c:v>
                </c:pt>
                <c:pt idx="3">
                  <c:v>1.3179571663920923E-2</c:v>
                </c:pt>
                <c:pt idx="4">
                  <c:v>0.40362438220757824</c:v>
                </c:pt>
                <c:pt idx="5">
                  <c:v>0.15485996705107083</c:v>
                </c:pt>
                <c:pt idx="6">
                  <c:v>0.42833607907742999</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s-ES"/>
        </a:p>
      </c:txPr>
    </c:legend>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9.0909223981708365E-2"/>
          <c:y val="0.19330522573032374"/>
          <c:w val="0.72741626826942873"/>
          <c:h val="0.74988233766291923"/>
        </c:manualLayout>
      </c:layout>
      <c:pie3DChart>
        <c:varyColors val="1"/>
        <c:ser>
          <c:idx val="0"/>
          <c:order val="0"/>
          <c:tx>
            <c:strRef>
              <c:f>'Datos y gráficos '!$B$16:$B$22</c:f>
              <c:strCache>
                <c:ptCount val="7"/>
                <c:pt idx="0">
                  <c:v>A</c:v>
                </c:pt>
                <c:pt idx="1">
                  <c:v>B</c:v>
                </c:pt>
                <c:pt idx="2">
                  <c:v>C</c:v>
                </c:pt>
                <c:pt idx="3">
                  <c:v>D</c:v>
                </c:pt>
                <c:pt idx="4">
                  <c:v>E</c:v>
                </c:pt>
                <c:pt idx="5">
                  <c:v>F</c:v>
                </c:pt>
                <c:pt idx="6">
                  <c:v>G</c:v>
                </c:pt>
              </c:strCache>
            </c:strRef>
          </c:tx>
          <c:explosion val="25"/>
          <c:dPt>
            <c:idx val="0"/>
            <c:bubble3D val="0"/>
            <c:spPr>
              <a:solidFill>
                <a:srgbClr val="097E35"/>
              </a:solidFill>
            </c:spPr>
          </c:dPt>
          <c:dPt>
            <c:idx val="1"/>
            <c:bubble3D val="0"/>
            <c:spPr>
              <a:solidFill>
                <a:srgbClr val="11B321"/>
              </a:solidFill>
            </c:spPr>
          </c:dPt>
          <c:dPt>
            <c:idx val="2"/>
            <c:bubble3D val="0"/>
            <c:spPr>
              <a:solidFill>
                <a:srgbClr val="AED301"/>
              </a:solidFill>
            </c:spPr>
          </c:dPt>
          <c:dPt>
            <c:idx val="3"/>
            <c:bubble3D val="0"/>
            <c:spPr>
              <a:solidFill>
                <a:srgbClr val="F0E219"/>
              </a:solidFill>
            </c:spPr>
          </c:dPt>
          <c:dPt>
            <c:idx val="4"/>
            <c:bubble3D val="0"/>
            <c:spPr>
              <a:solidFill>
                <a:srgbClr val="F1B500"/>
              </a:solidFill>
            </c:spPr>
          </c:dPt>
          <c:dPt>
            <c:idx val="5"/>
            <c:bubble3D val="0"/>
            <c:spPr>
              <a:solidFill>
                <a:srgbClr val="DF6F08"/>
              </a:solidFill>
            </c:spPr>
          </c:dPt>
          <c:dPt>
            <c:idx val="6"/>
            <c:bubble3D val="0"/>
            <c:spPr>
              <a:solidFill>
                <a:srgbClr val="DB3421"/>
              </a:solidFill>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layout>
                <c:manualLayout>
                  <c:x val="-3.3611015964189681E-2"/>
                  <c:y val="-7.934762895277149E-3"/>
                </c:manualLayout>
              </c:layou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1.5122167700051987E-2"/>
                  <c:y val="-1.4314798601366177E-2"/>
                </c:manualLayout>
              </c:layou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15:layout/>
              </c:ext>
            </c:extLst>
          </c:dLbls>
          <c:cat>
            <c:strRef>
              <c:f>'Datos y gráficos '!$B$6:$B$12</c:f>
              <c:strCache>
                <c:ptCount val="7"/>
                <c:pt idx="0">
                  <c:v>A</c:v>
                </c:pt>
                <c:pt idx="1">
                  <c:v>B</c:v>
                </c:pt>
                <c:pt idx="2">
                  <c:v>C</c:v>
                </c:pt>
                <c:pt idx="3">
                  <c:v>D</c:v>
                </c:pt>
                <c:pt idx="4">
                  <c:v>E</c:v>
                </c:pt>
                <c:pt idx="5">
                  <c:v>F</c:v>
                </c:pt>
                <c:pt idx="6">
                  <c:v>G</c:v>
                </c:pt>
              </c:strCache>
            </c:strRef>
          </c:cat>
          <c:val>
            <c:numRef>
              <c:f>'Datos y gráficos '!$F$16:$F$22</c:f>
              <c:numCache>
                <c:formatCode>0%</c:formatCode>
                <c:ptCount val="7"/>
                <c:pt idx="0">
                  <c:v>0</c:v>
                </c:pt>
                <c:pt idx="1">
                  <c:v>0</c:v>
                </c:pt>
                <c:pt idx="2">
                  <c:v>8.5234322802328913E-2</c:v>
                </c:pt>
                <c:pt idx="3">
                  <c:v>0.19079889281282811</c:v>
                </c:pt>
                <c:pt idx="4">
                  <c:v>0.59826286150615637</c:v>
                </c:pt>
                <c:pt idx="5">
                  <c:v>9.2679202061658875E-2</c:v>
                </c:pt>
                <c:pt idx="6">
                  <c:v>3.3024720817027772E-2</c:v>
                </c:pt>
              </c:numCache>
            </c:numRef>
          </c:val>
        </c:ser>
        <c:dLbls>
          <c:showLegendKey val="0"/>
          <c:showVal val="0"/>
          <c:showCatName val="0"/>
          <c:showSerName val="0"/>
          <c:showPercent val="0"/>
          <c:showBubbleSize val="0"/>
          <c:showLeaderLines val="0"/>
        </c:dLbls>
      </c:pie3DChart>
    </c:plotArea>
    <c:legend>
      <c:legendPos val="r"/>
      <c:layout/>
      <c:overlay val="0"/>
      <c:txPr>
        <a:bodyPr/>
        <a:lstStyle/>
        <a:p>
          <a:pPr algn="l" rtl="0">
            <a:defRPr lang="es-ES" sz="1000" b="0" i="0" u="none" strike="noStrike" kern="1200" baseline="0">
              <a:solidFill>
                <a:sysClr val="windowText" lastClr="000000"/>
              </a:solidFill>
              <a:latin typeface="+mn-lt"/>
              <a:ea typeface="+mn-ea"/>
              <a:cs typeface="+mn-cs"/>
            </a:defRPr>
          </a:pPr>
          <a:endParaRPr lang="es-ES"/>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'Datos y gráficos '!$B$26:$B$32</c:f>
              <c:strCache>
                <c:ptCount val="7"/>
                <c:pt idx="0">
                  <c:v>A</c:v>
                </c:pt>
                <c:pt idx="1">
                  <c:v>B</c:v>
                </c:pt>
                <c:pt idx="2">
                  <c:v>C</c:v>
                </c:pt>
                <c:pt idx="3">
                  <c:v>D</c:v>
                </c:pt>
                <c:pt idx="4">
                  <c:v>E</c:v>
                </c:pt>
                <c:pt idx="5">
                  <c:v>F</c:v>
                </c:pt>
                <c:pt idx="6">
                  <c:v>G</c:v>
                </c:pt>
              </c:strCache>
            </c:strRef>
          </c:tx>
          <c:explosion val="25"/>
          <c:dPt>
            <c:idx val="0"/>
            <c:bubble3D val="0"/>
            <c:spPr>
              <a:solidFill>
                <a:srgbClr val="097E35"/>
              </a:solidFill>
            </c:spPr>
          </c:dPt>
          <c:dPt>
            <c:idx val="1"/>
            <c:bubble3D val="0"/>
            <c:spPr>
              <a:solidFill>
                <a:srgbClr val="11B321"/>
              </a:solidFill>
            </c:spPr>
          </c:dPt>
          <c:dPt>
            <c:idx val="2"/>
            <c:bubble3D val="0"/>
            <c:spPr>
              <a:solidFill>
                <a:srgbClr val="AED301"/>
              </a:solidFill>
            </c:spPr>
          </c:dPt>
          <c:dPt>
            <c:idx val="3"/>
            <c:bubble3D val="0"/>
            <c:spPr>
              <a:solidFill>
                <a:srgbClr val="F0E219"/>
              </a:solidFill>
            </c:spPr>
          </c:dPt>
          <c:dPt>
            <c:idx val="4"/>
            <c:bubble3D val="0"/>
            <c:spPr>
              <a:solidFill>
                <a:srgbClr val="F1B500"/>
              </a:solidFill>
            </c:spPr>
          </c:dPt>
          <c:dPt>
            <c:idx val="5"/>
            <c:bubble3D val="0"/>
            <c:spPr>
              <a:solidFill>
                <a:srgbClr val="DF6F08"/>
              </a:solidFill>
            </c:spPr>
          </c:dPt>
          <c:dPt>
            <c:idx val="6"/>
            <c:bubble3D val="0"/>
            <c:spPr>
              <a:solidFill>
                <a:srgbClr val="DB3421"/>
              </a:solidFill>
            </c:spPr>
          </c:dPt>
          <c:dLbls>
            <c:dLbl>
              <c:idx val="0"/>
              <c:layout>
                <c:manualLayout>
                  <c:x val="4.8474515694352543E-2"/>
                  <c:y val="-7.2762405603349848E-3"/>
                </c:manualLayout>
              </c:layout>
              <c:spPr>
                <a:noFill/>
                <a:ln>
                  <a:noFill/>
                </a:ln>
                <a:effectLst/>
              </c:spPr>
              <c:txPr>
                <a:bodyPr wrap="square" lIns="38100" tIns="19050" rIns="38100" bIns="19050" anchor="ctr">
                  <a:noAutofit/>
                </a:bodyPr>
                <a:lstStyle/>
                <a:p>
                  <a:pPr>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11415027360673077"/>
                      <c:h val="7.7534725460524145E-2"/>
                    </c:manualLayout>
                  </c15:layout>
                </c:ext>
              </c:extLst>
            </c:dLbl>
            <c:dLbl>
              <c:idx val="1"/>
              <c:layout>
                <c:manualLayout>
                  <c:x val="1.843965156529347E-2"/>
                  <c:y val="-1.7180408085755227E-2"/>
                </c:manualLayout>
              </c:layout>
              <c:spPr/>
              <c:txPr>
                <a:bodyPr/>
                <a:lstStyle/>
                <a:p>
                  <a:pPr algn="ctr">
                    <a:defRPr lang="en-US" sz="1000" b="0" i="0" u="none" strike="noStrike" kern="1200" baseline="0">
                      <a:solidFill>
                        <a:sysClr val="windowText" lastClr="000000"/>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4.0626856444609727E-2"/>
                  <c:y val="2.0412154115330778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'Datos y gráficos '!$B$6:$B$12</c:f>
              <c:strCache>
                <c:ptCount val="7"/>
                <c:pt idx="0">
                  <c:v>A</c:v>
                </c:pt>
                <c:pt idx="1">
                  <c:v>B</c:v>
                </c:pt>
                <c:pt idx="2">
                  <c:v>C</c:v>
                </c:pt>
                <c:pt idx="3">
                  <c:v>D</c:v>
                </c:pt>
                <c:pt idx="4">
                  <c:v>E</c:v>
                </c:pt>
                <c:pt idx="5">
                  <c:v>F</c:v>
                </c:pt>
                <c:pt idx="6">
                  <c:v>G</c:v>
                </c:pt>
              </c:strCache>
            </c:strRef>
          </c:cat>
          <c:val>
            <c:numRef>
              <c:f>'Datos y gráficos '!$F$26:$F$32</c:f>
              <c:numCache>
                <c:formatCode>0%</c:formatCode>
                <c:ptCount val="7"/>
                <c:pt idx="0">
                  <c:v>6.9454287739192058E-2</c:v>
                </c:pt>
                <c:pt idx="1">
                  <c:v>0.15733522324592489</c:v>
                </c:pt>
                <c:pt idx="2">
                  <c:v>0.297661233167966</c:v>
                </c:pt>
                <c:pt idx="3">
                  <c:v>0.38164422395464209</c:v>
                </c:pt>
                <c:pt idx="4">
                  <c:v>9.3550673281360741E-2</c:v>
                </c:pt>
                <c:pt idx="5">
                  <c:v>0</c:v>
                </c:pt>
                <c:pt idx="6">
                  <c:v>3.5435861091424523E-4</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s-ES"/>
        </a:p>
      </c:txPr>
    </c:legend>
    <c:plotVisOnly val="1"/>
    <c:dispBlanksAs val="zero"/>
    <c:showDLblsOverMax val="0"/>
  </c:chart>
  <c:printSettings>
    <c:headerFooter/>
    <c:pageMargins b="0.75000000000000155" l="0.70000000000000062" r="0.70000000000000062" t="0.75000000000000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41413</xdr:colOff>
      <xdr:row>4</xdr:row>
      <xdr:rowOff>114300</xdr:rowOff>
    </xdr:from>
    <xdr:to>
      <xdr:col>12</xdr:col>
      <xdr:colOff>303695</xdr:colOff>
      <xdr:row>13</xdr:row>
      <xdr:rowOff>151848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30207</xdr:colOff>
      <xdr:row>14</xdr:row>
      <xdr:rowOff>238379</xdr:rowOff>
    </xdr:from>
    <xdr:to>
      <xdr:col>12</xdr:col>
      <xdr:colOff>319131</xdr:colOff>
      <xdr:row>24</xdr:row>
      <xdr:rowOff>286317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50020</xdr:colOff>
      <xdr:row>25</xdr:row>
      <xdr:rowOff>26484</xdr:rowOff>
    </xdr:from>
    <xdr:to>
      <xdr:col>13</xdr:col>
      <xdr:colOff>44824</xdr:colOff>
      <xdr:row>37</xdr:row>
      <xdr:rowOff>67235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1</xdr:col>
      <xdr:colOff>285750</xdr:colOff>
      <xdr:row>2</xdr:row>
      <xdr:rowOff>183929</xdr:rowOff>
    </xdr:to>
    <xdr:pic>
      <xdr:nvPicPr>
        <xdr:cNvPr id="5" name="2 Imagen" descr="CAMmadrid01.jpg"/>
        <xdr:cNvPicPr/>
      </xdr:nvPicPr>
      <xdr:blipFill>
        <a:blip xmlns:r="http://schemas.openxmlformats.org/officeDocument/2006/relationships" r:embed="rId4" cstate="print"/>
        <a:srcRect/>
        <a:stretch>
          <a:fillRect/>
        </a:stretch>
      </xdr:blipFill>
      <xdr:spPr bwMode="auto">
        <a:xfrm>
          <a:off x="621196" y="193261"/>
          <a:ext cx="285750" cy="377190"/>
        </a:xfrm>
        <a:prstGeom prst="rect">
          <a:avLst/>
        </a:prstGeom>
        <a:noFill/>
        <a:ln w="9525">
          <a:noFill/>
          <a:miter lim="800000"/>
          <a:headEnd/>
          <a:tailEnd/>
        </a:ln>
      </xdr:spPr>
    </xdr:pic>
    <xdr:clientData/>
  </xdr:twoCellAnchor>
</xdr:wsDr>
</file>

<file path=xl/drawings/drawing2.xml><?xml version="1.0" encoding="utf-8"?>
<c:userShapes xmlns:c="http://schemas.openxmlformats.org/drawingml/2006/chart">
  <cdr:relSizeAnchor xmlns:cdr="http://schemas.openxmlformats.org/drawingml/2006/chartDrawing">
    <cdr:from>
      <cdr:x>2.54482E-7</cdr:x>
      <cdr:y>0.86911</cdr:y>
    </cdr:from>
    <cdr:to>
      <cdr:x>0.33577</cdr:x>
      <cdr:y>0.97183</cdr:y>
    </cdr:to>
    <cdr:sp macro="" textlink="">
      <cdr:nvSpPr>
        <cdr:cNvPr id="2" name="1 CuadroTexto"/>
        <cdr:cNvSpPr txBox="1"/>
      </cdr:nvSpPr>
      <cdr:spPr>
        <a:xfrm xmlns:a="http://schemas.openxmlformats.org/drawingml/2006/main">
          <a:off x="1" y="1601426"/>
          <a:ext cx="1319420" cy="18927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900" b="1"/>
            <a:t>NORMATIVA</a:t>
          </a:r>
          <a:r>
            <a:rPr lang="es-ES" sz="900" b="1" baseline="0"/>
            <a:t> ANTERIOR</a:t>
          </a:r>
          <a:endParaRPr lang="es-ES" sz="900" b="1"/>
        </a:p>
      </cdr:txBody>
    </cdr:sp>
  </cdr:relSizeAnchor>
</c:userShapes>
</file>

<file path=xl/drawings/drawing3.xml><?xml version="1.0" encoding="utf-8"?>
<c:userShapes xmlns:c="http://schemas.openxmlformats.org/drawingml/2006/chart">
  <cdr:relSizeAnchor xmlns:cdr="http://schemas.openxmlformats.org/drawingml/2006/chartDrawing">
    <cdr:from>
      <cdr:x>0</cdr:x>
      <cdr:y>0.86911</cdr:y>
    </cdr:from>
    <cdr:to>
      <cdr:x>0.44203</cdr:x>
      <cdr:y>0.95812</cdr:y>
    </cdr:to>
    <cdr:sp macro="" textlink="">
      <cdr:nvSpPr>
        <cdr:cNvPr id="2" name="1 CuadroTexto"/>
        <cdr:cNvSpPr txBox="1"/>
      </cdr:nvSpPr>
      <cdr:spPr>
        <a:xfrm xmlns:a="http://schemas.openxmlformats.org/drawingml/2006/main">
          <a:off x="0" y="1581150"/>
          <a:ext cx="1743075" cy="1619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900" b="1"/>
            <a:t>NBE-CT-79</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0.86911</cdr:y>
    </cdr:from>
    <cdr:to>
      <cdr:x>0.44203</cdr:x>
      <cdr:y>0.95812</cdr:y>
    </cdr:to>
    <cdr:sp macro="" textlink="">
      <cdr:nvSpPr>
        <cdr:cNvPr id="2" name="1 CuadroTexto"/>
        <cdr:cNvSpPr txBox="1"/>
      </cdr:nvSpPr>
      <cdr:spPr>
        <a:xfrm xmlns:a="http://schemas.openxmlformats.org/drawingml/2006/main">
          <a:off x="0" y="1581150"/>
          <a:ext cx="1743075" cy="1619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900" b="1"/>
            <a:t>C.T.E.</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161925</xdr:colOff>
      <xdr:row>0</xdr:row>
      <xdr:rowOff>163286</xdr:rowOff>
    </xdr:from>
    <xdr:to>
      <xdr:col>1</xdr:col>
      <xdr:colOff>530787</xdr:colOff>
      <xdr:row>0</xdr:row>
      <xdr:rowOff>582059</xdr:rowOff>
    </xdr:to>
    <xdr:pic>
      <xdr:nvPicPr>
        <xdr:cNvPr id="2" name="2 Imagen" descr="CAMmadrid01.jpg"/>
        <xdr:cNvPicPr/>
      </xdr:nvPicPr>
      <xdr:blipFill>
        <a:blip xmlns:r="http://schemas.openxmlformats.org/officeDocument/2006/relationships" r:embed="rId1" cstate="print"/>
        <a:srcRect/>
        <a:stretch>
          <a:fillRect/>
        </a:stretch>
      </xdr:blipFill>
      <xdr:spPr bwMode="auto">
        <a:xfrm>
          <a:off x="488496" y="163286"/>
          <a:ext cx="368862" cy="41877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9"/>
  <sheetViews>
    <sheetView tabSelected="1" zoomScale="85" zoomScaleNormal="85" workbookViewId="0">
      <selection activeCell="F28" sqref="F28"/>
    </sheetView>
  </sheetViews>
  <sheetFormatPr baseColWidth="10" defaultRowHeight="15" x14ac:dyDescent="0.25"/>
  <cols>
    <col min="1" max="1" width="9.28515625" customWidth="1"/>
    <col min="2" max="2" width="11.140625" customWidth="1"/>
    <col min="13" max="13" width="5" customWidth="1"/>
  </cols>
  <sheetData>
    <row r="2" spans="2:18" x14ac:dyDescent="0.25">
      <c r="C2" s="23"/>
      <c r="D2" s="24"/>
      <c r="E2" s="24"/>
      <c r="F2" s="24"/>
      <c r="G2" s="24"/>
      <c r="H2" s="25" t="s">
        <v>25</v>
      </c>
      <c r="I2" s="24"/>
      <c r="J2" s="24"/>
      <c r="K2" s="24"/>
      <c r="L2" s="24"/>
      <c r="M2" s="26"/>
    </row>
    <row r="3" spans="2:18" x14ac:dyDescent="0.25">
      <c r="C3" s="27"/>
      <c r="D3" s="28"/>
      <c r="E3" s="28"/>
      <c r="F3" s="28"/>
      <c r="G3" s="28"/>
      <c r="H3" s="29" t="s">
        <v>31</v>
      </c>
      <c r="I3" s="28"/>
      <c r="J3" s="28"/>
      <c r="K3" s="28"/>
      <c r="L3" s="28"/>
      <c r="M3" s="30"/>
    </row>
    <row r="4" spans="2:18" x14ac:dyDescent="0.25">
      <c r="C4" s="45" t="s">
        <v>32</v>
      </c>
      <c r="D4" s="46"/>
      <c r="E4" s="46"/>
      <c r="F4" s="46"/>
      <c r="G4" s="46"/>
      <c r="H4" s="46"/>
      <c r="I4" s="46"/>
      <c r="J4" s="46"/>
      <c r="K4" s="46"/>
      <c r="L4" s="46"/>
      <c r="M4" s="46"/>
    </row>
    <row r="5" spans="2:18" ht="44.25" customHeight="1" x14ac:dyDescent="0.25">
      <c r="B5" s="31" t="s">
        <v>9</v>
      </c>
      <c r="C5" s="35" t="s">
        <v>26</v>
      </c>
      <c r="D5" s="35" t="s">
        <v>27</v>
      </c>
      <c r="E5" s="35" t="s">
        <v>28</v>
      </c>
      <c r="F5" s="3" t="s">
        <v>7</v>
      </c>
    </row>
    <row r="6" spans="2:18" x14ac:dyDescent="0.25">
      <c r="B6" s="1" t="s">
        <v>16</v>
      </c>
      <c r="C6" s="10"/>
      <c r="D6" s="10"/>
      <c r="E6" s="10"/>
      <c r="F6" s="11">
        <f t="shared" ref="F6:F12" si="0">C6/$C$13</f>
        <v>0</v>
      </c>
    </row>
    <row r="7" spans="2:18" x14ac:dyDescent="0.25">
      <c r="B7" s="1" t="s">
        <v>13</v>
      </c>
      <c r="C7" s="10"/>
      <c r="D7" s="10"/>
      <c r="E7" s="10"/>
      <c r="F7" s="11">
        <f t="shared" si="0"/>
        <v>0</v>
      </c>
    </row>
    <row r="8" spans="2:18" x14ac:dyDescent="0.25">
      <c r="B8" s="1" t="s">
        <v>11</v>
      </c>
      <c r="C8" s="10"/>
      <c r="D8" s="10"/>
      <c r="E8" s="10"/>
      <c r="F8" s="11">
        <f t="shared" si="0"/>
        <v>0</v>
      </c>
    </row>
    <row r="9" spans="2:18" x14ac:dyDescent="0.25">
      <c r="B9" s="1" t="s">
        <v>0</v>
      </c>
      <c r="C9" s="10">
        <v>8</v>
      </c>
      <c r="D9" s="10">
        <v>8</v>
      </c>
      <c r="E9" s="10"/>
      <c r="F9" s="12">
        <f t="shared" si="0"/>
        <v>1.3179571663920923E-2</v>
      </c>
      <c r="O9" s="36"/>
      <c r="P9" s="36"/>
      <c r="Q9" s="36"/>
      <c r="R9" s="36"/>
    </row>
    <row r="10" spans="2:18" x14ac:dyDescent="0.25">
      <c r="B10" s="1" t="s">
        <v>1</v>
      </c>
      <c r="C10" s="10">
        <v>245</v>
      </c>
      <c r="D10" s="42">
        <v>245</v>
      </c>
      <c r="E10" s="10"/>
      <c r="F10" s="12">
        <f t="shared" si="0"/>
        <v>0.40362438220757824</v>
      </c>
      <c r="O10" s="36"/>
      <c r="P10" s="39"/>
      <c r="Q10" s="40"/>
      <c r="R10" s="36"/>
    </row>
    <row r="11" spans="2:18" x14ac:dyDescent="0.25">
      <c r="B11" s="1" t="s">
        <v>2</v>
      </c>
      <c r="C11" s="10">
        <v>94</v>
      </c>
      <c r="D11" s="10">
        <v>94</v>
      </c>
      <c r="E11" s="10">
        <v>1</v>
      </c>
      <c r="F11" s="12">
        <f t="shared" si="0"/>
        <v>0.15485996705107083</v>
      </c>
      <c r="O11" s="36"/>
      <c r="P11" s="39"/>
      <c r="Q11" s="40"/>
      <c r="R11" s="36"/>
    </row>
    <row r="12" spans="2:18" x14ac:dyDescent="0.25">
      <c r="B12" s="1" t="s">
        <v>3</v>
      </c>
      <c r="C12" s="10">
        <v>260</v>
      </c>
      <c r="D12" s="10">
        <v>260</v>
      </c>
      <c r="E12" s="10">
        <v>13</v>
      </c>
      <c r="F12" s="12">
        <f t="shared" si="0"/>
        <v>0.42833607907742999</v>
      </c>
      <c r="O12" s="36"/>
      <c r="P12" s="39"/>
      <c r="Q12" s="40"/>
      <c r="R12" s="36"/>
    </row>
    <row r="13" spans="2:18" x14ac:dyDescent="0.25">
      <c r="B13" s="5" t="s">
        <v>8</v>
      </c>
      <c r="C13" s="13">
        <f>SUM(C6:C12)</f>
        <v>607</v>
      </c>
      <c r="D13" s="13">
        <f>SUM(D6:D12)</f>
        <v>607</v>
      </c>
      <c r="E13" s="13">
        <f>SUM(E6:E12)</f>
        <v>14</v>
      </c>
      <c r="F13" s="14">
        <f>SUM(F6:F12)</f>
        <v>1</v>
      </c>
      <c r="O13" s="36"/>
      <c r="P13" s="37"/>
      <c r="Q13" s="38"/>
      <c r="R13" s="36"/>
    </row>
    <row r="14" spans="2:18" x14ac:dyDescent="0.25">
      <c r="C14" s="15"/>
      <c r="D14" s="15"/>
      <c r="E14" s="15"/>
      <c r="F14" s="15"/>
      <c r="O14" s="36"/>
      <c r="P14" s="36"/>
      <c r="Q14" s="36"/>
      <c r="R14" s="36"/>
    </row>
    <row r="15" spans="2:18" ht="36.75" x14ac:dyDescent="0.25">
      <c r="B15" s="21" t="s">
        <v>10</v>
      </c>
      <c r="C15" s="35" t="s">
        <v>26</v>
      </c>
      <c r="D15" s="35" t="s">
        <v>27</v>
      </c>
      <c r="E15" s="35" t="s">
        <v>28</v>
      </c>
      <c r="F15" s="3" t="s">
        <v>7</v>
      </c>
    </row>
    <row r="16" spans="2:18" x14ac:dyDescent="0.25">
      <c r="B16" s="1" t="s">
        <v>16</v>
      </c>
      <c r="C16" s="10"/>
      <c r="D16" s="10"/>
      <c r="E16" s="16"/>
      <c r="F16" s="11">
        <f>C16/$C$23</f>
        <v>0</v>
      </c>
    </row>
    <row r="17" spans="2:19" x14ac:dyDescent="0.25">
      <c r="B17" s="1" t="s">
        <v>13</v>
      </c>
      <c r="C17" s="10"/>
      <c r="D17" s="10"/>
      <c r="E17" s="16"/>
      <c r="F17" s="11">
        <f t="shared" ref="F17:F22" si="1">C17/$C$23</f>
        <v>0</v>
      </c>
    </row>
    <row r="18" spans="2:19" x14ac:dyDescent="0.25">
      <c r="B18" s="1" t="s">
        <v>11</v>
      </c>
      <c r="C18" s="10">
        <v>893</v>
      </c>
      <c r="D18" s="10">
        <v>153</v>
      </c>
      <c r="E18" s="16">
        <v>10.37</v>
      </c>
      <c r="F18" s="12">
        <f t="shared" si="1"/>
        <v>8.5234322802328913E-2</v>
      </c>
    </row>
    <row r="19" spans="2:19" x14ac:dyDescent="0.25">
      <c r="B19" s="1" t="s">
        <v>0</v>
      </c>
      <c r="C19" s="16">
        <v>1999</v>
      </c>
      <c r="D19" s="10">
        <v>564</v>
      </c>
      <c r="E19" s="16">
        <v>43</v>
      </c>
      <c r="F19" s="12">
        <f t="shared" si="1"/>
        <v>0.19079889281282811</v>
      </c>
      <c r="O19" s="36"/>
      <c r="P19" s="36"/>
      <c r="Q19" s="36"/>
      <c r="R19" s="36"/>
      <c r="S19" s="36"/>
    </row>
    <row r="20" spans="2:19" x14ac:dyDescent="0.25">
      <c r="B20" s="1" t="s">
        <v>1</v>
      </c>
      <c r="C20" s="43">
        <v>6268</v>
      </c>
      <c r="D20" s="42">
        <v>991</v>
      </c>
      <c r="E20" s="16">
        <v>60</v>
      </c>
      <c r="F20" s="12">
        <f t="shared" si="1"/>
        <v>0.59826286150615637</v>
      </c>
      <c r="O20" s="36"/>
      <c r="P20" s="39"/>
      <c r="Q20" s="41"/>
      <c r="R20" s="40"/>
      <c r="S20" s="36"/>
    </row>
    <row r="21" spans="2:19" x14ac:dyDescent="0.25">
      <c r="B21" s="1" t="s">
        <v>2</v>
      </c>
      <c r="C21" s="10">
        <v>971</v>
      </c>
      <c r="D21" s="42">
        <v>173</v>
      </c>
      <c r="E21" s="16">
        <v>13</v>
      </c>
      <c r="F21" s="12">
        <f t="shared" si="1"/>
        <v>9.2679202061658875E-2</v>
      </c>
      <c r="O21" s="36"/>
      <c r="P21" s="39"/>
      <c r="Q21" s="40"/>
      <c r="R21" s="40"/>
      <c r="S21" s="36"/>
    </row>
    <row r="22" spans="2:19" x14ac:dyDescent="0.25">
      <c r="B22" s="1" t="s">
        <v>3</v>
      </c>
      <c r="C22" s="10">
        <v>346</v>
      </c>
      <c r="D22" s="42">
        <v>192</v>
      </c>
      <c r="E22" s="16">
        <v>2</v>
      </c>
      <c r="F22" s="12">
        <f t="shared" si="1"/>
        <v>3.3024720817027772E-2</v>
      </c>
      <c r="O22" s="36"/>
      <c r="P22" s="39"/>
      <c r="Q22" s="40"/>
      <c r="R22" s="40"/>
      <c r="S22" s="36"/>
    </row>
    <row r="23" spans="2:19" x14ac:dyDescent="0.25">
      <c r="B23" s="5" t="s">
        <v>8</v>
      </c>
      <c r="C23" s="13">
        <f>SUM(C16:C22)</f>
        <v>10477</v>
      </c>
      <c r="D23" s="13">
        <f>SUM(D16:D22)</f>
        <v>2073</v>
      </c>
      <c r="E23" s="13">
        <f>SUM(E16:E22)</f>
        <v>128.37</v>
      </c>
      <c r="F23" s="14">
        <f>SUM(F16:F22)</f>
        <v>1</v>
      </c>
      <c r="O23" s="36"/>
      <c r="P23" s="36"/>
      <c r="Q23" s="36"/>
      <c r="R23" s="36"/>
      <c r="S23" s="36"/>
    </row>
    <row r="24" spans="2:19" x14ac:dyDescent="0.25">
      <c r="C24" s="15"/>
      <c r="D24" s="15"/>
      <c r="E24" s="15"/>
      <c r="F24" s="15"/>
      <c r="O24" s="36"/>
      <c r="P24" s="44"/>
      <c r="Q24" s="36"/>
      <c r="R24" s="36"/>
      <c r="S24" s="36"/>
    </row>
    <row r="25" spans="2:19" ht="36.75" x14ac:dyDescent="0.25">
      <c r="B25" s="22" t="s">
        <v>12</v>
      </c>
      <c r="C25" s="35" t="s">
        <v>26</v>
      </c>
      <c r="D25" s="35" t="s">
        <v>27</v>
      </c>
      <c r="E25" s="35" t="s">
        <v>28</v>
      </c>
      <c r="F25" s="3" t="s">
        <v>7</v>
      </c>
      <c r="O25" s="36"/>
      <c r="P25" s="36"/>
      <c r="Q25" s="36"/>
      <c r="R25" s="36"/>
      <c r="S25" s="36"/>
    </row>
    <row r="26" spans="2:19" x14ac:dyDescent="0.25">
      <c r="B26" s="1" t="s">
        <v>16</v>
      </c>
      <c r="C26" s="10">
        <v>196</v>
      </c>
      <c r="D26" s="10">
        <v>4</v>
      </c>
      <c r="E26" s="10">
        <v>4</v>
      </c>
      <c r="F26" s="17">
        <f t="shared" ref="F26:F32" si="2">C26/$C$33</f>
        <v>6.9454287739192058E-2</v>
      </c>
    </row>
    <row r="27" spans="2:19" x14ac:dyDescent="0.25">
      <c r="B27" s="1" t="s">
        <v>13</v>
      </c>
      <c r="C27" s="10">
        <v>444</v>
      </c>
      <c r="D27" s="10">
        <v>26</v>
      </c>
      <c r="E27" s="10">
        <v>22</v>
      </c>
      <c r="F27" s="17">
        <f t="shared" si="2"/>
        <v>0.15733522324592489</v>
      </c>
    </row>
    <row r="28" spans="2:19" x14ac:dyDescent="0.25">
      <c r="B28" s="1" t="s">
        <v>11</v>
      </c>
      <c r="C28" s="10">
        <v>840</v>
      </c>
      <c r="D28" s="10">
        <v>20</v>
      </c>
      <c r="E28" s="10">
        <v>14</v>
      </c>
      <c r="F28" s="17">
        <f t="shared" si="2"/>
        <v>0.297661233167966</v>
      </c>
    </row>
    <row r="29" spans="2:19" x14ac:dyDescent="0.25">
      <c r="B29" s="1" t="s">
        <v>0</v>
      </c>
      <c r="C29" s="16">
        <v>1077</v>
      </c>
      <c r="D29" s="10">
        <v>35</v>
      </c>
      <c r="E29" s="10">
        <v>10</v>
      </c>
      <c r="F29" s="17">
        <f t="shared" si="2"/>
        <v>0.38164422395464209</v>
      </c>
    </row>
    <row r="30" spans="2:19" x14ac:dyDescent="0.25">
      <c r="B30" s="1" t="s">
        <v>1</v>
      </c>
      <c r="C30" s="10">
        <v>264</v>
      </c>
      <c r="D30" s="10">
        <v>39</v>
      </c>
      <c r="E30" s="10">
        <v>12</v>
      </c>
      <c r="F30" s="17">
        <f t="shared" si="2"/>
        <v>9.3550673281360741E-2</v>
      </c>
    </row>
    <row r="31" spans="2:19" x14ac:dyDescent="0.25">
      <c r="B31" s="1" t="s">
        <v>2</v>
      </c>
      <c r="C31" s="10"/>
      <c r="D31" s="10"/>
      <c r="E31" s="10"/>
      <c r="F31" s="11">
        <f t="shared" si="2"/>
        <v>0</v>
      </c>
    </row>
    <row r="32" spans="2:19" x14ac:dyDescent="0.25">
      <c r="B32" s="1" t="s">
        <v>3</v>
      </c>
      <c r="C32" s="10">
        <v>1</v>
      </c>
      <c r="D32" s="10">
        <v>1</v>
      </c>
      <c r="E32" s="10"/>
      <c r="F32" s="11">
        <f t="shared" si="2"/>
        <v>3.5435861091424523E-4</v>
      </c>
    </row>
    <row r="33" spans="2:10" x14ac:dyDescent="0.25">
      <c r="B33" s="5" t="s">
        <v>8</v>
      </c>
      <c r="C33" s="13">
        <f>SUM(C26:C32)</f>
        <v>2822</v>
      </c>
      <c r="D33" s="13">
        <f>SUM(D26:D32)</f>
        <v>125</v>
      </c>
      <c r="E33" s="13">
        <f>SUM(E26:E32)</f>
        <v>62</v>
      </c>
      <c r="F33" s="14">
        <f>SUM(F26:F32)</f>
        <v>1</v>
      </c>
    </row>
    <row r="34" spans="2:10" x14ac:dyDescent="0.25">
      <c r="B34" s="5"/>
      <c r="C34" s="13"/>
      <c r="D34" s="13"/>
      <c r="E34" s="15"/>
      <c r="F34" s="15"/>
    </row>
    <row r="35" spans="2:10" x14ac:dyDescent="0.25">
      <c r="B35" s="2" t="s">
        <v>14</v>
      </c>
      <c r="C35" s="3" t="s">
        <v>4</v>
      </c>
      <c r="D35" s="3" t="s">
        <v>5</v>
      </c>
      <c r="E35" s="3" t="s">
        <v>6</v>
      </c>
      <c r="F35" s="15"/>
    </row>
    <row r="36" spans="2:10" x14ac:dyDescent="0.25">
      <c r="B36" s="4" t="s">
        <v>15</v>
      </c>
      <c r="C36" s="18">
        <f>C13</f>
        <v>607</v>
      </c>
      <c r="D36" s="18">
        <f>D13</f>
        <v>607</v>
      </c>
      <c r="E36" s="18">
        <f>E13</f>
        <v>14</v>
      </c>
      <c r="F36" s="15"/>
    </row>
    <row r="37" spans="2:10" x14ac:dyDescent="0.25">
      <c r="B37" s="4" t="s">
        <v>10</v>
      </c>
      <c r="C37" s="19">
        <f>C23</f>
        <v>10477</v>
      </c>
      <c r="D37" s="19">
        <f>D23</f>
        <v>2073</v>
      </c>
      <c r="E37" s="19">
        <f>E23</f>
        <v>128.37</v>
      </c>
      <c r="F37" s="15"/>
    </row>
    <row r="38" spans="2:10" x14ac:dyDescent="0.25">
      <c r="B38" s="4" t="s">
        <v>12</v>
      </c>
      <c r="C38" s="19">
        <f>C33</f>
        <v>2822</v>
      </c>
      <c r="D38" s="19">
        <f>D33</f>
        <v>125</v>
      </c>
      <c r="E38" s="19">
        <f>E33</f>
        <v>62</v>
      </c>
      <c r="F38" s="15"/>
    </row>
    <row r="39" spans="2:10" x14ac:dyDescent="0.25">
      <c r="C39" s="20">
        <f>SUM(C36:C38)</f>
        <v>13906</v>
      </c>
      <c r="D39" s="20">
        <f>SUM(D36:D38)</f>
        <v>2805</v>
      </c>
      <c r="E39" s="20">
        <f>SUM(E36:E38)</f>
        <v>204.37</v>
      </c>
      <c r="F39" s="15"/>
      <c r="H39" s="6"/>
      <c r="I39" s="6"/>
      <c r="J39" s="7"/>
    </row>
  </sheetData>
  <mergeCells count="1">
    <mergeCell ref="C4:M4"/>
  </mergeCells>
  <pageMargins left="0.7" right="0.7" top="0.75" bottom="0.75" header="0.3" footer="0.3"/>
  <pageSetup paperSize="9" scale="7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4"/>
  <sheetViews>
    <sheetView topLeftCell="A13" zoomScale="96" zoomScaleNormal="96" workbookViewId="0">
      <selection activeCell="E5" sqref="E5"/>
    </sheetView>
  </sheetViews>
  <sheetFormatPr baseColWidth="10" defaultRowHeight="15" x14ac:dyDescent="0.25"/>
  <cols>
    <col min="1" max="1" width="4.85546875" customWidth="1"/>
    <col min="2" max="2" width="128.140625" customWidth="1"/>
  </cols>
  <sheetData>
    <row r="1" spans="2:2" ht="60" customHeight="1" x14ac:dyDescent="0.25"/>
    <row r="2" spans="2:2" ht="42.75" customHeight="1" x14ac:dyDescent="0.3">
      <c r="B2" s="32" t="s">
        <v>30</v>
      </c>
    </row>
    <row r="3" spans="2:2" ht="30.75" customHeight="1" x14ac:dyDescent="0.25"/>
    <row r="4" spans="2:2" x14ac:dyDescent="0.25">
      <c r="B4" s="33" t="s">
        <v>17</v>
      </c>
    </row>
    <row r="5" spans="2:2" ht="99.75" customHeight="1" x14ac:dyDescent="0.25">
      <c r="B5" s="8" t="s">
        <v>18</v>
      </c>
    </row>
    <row r="6" spans="2:2" ht="51.75" customHeight="1" x14ac:dyDescent="0.25">
      <c r="B6" s="8" t="s">
        <v>19</v>
      </c>
    </row>
    <row r="7" spans="2:2" x14ac:dyDescent="0.25">
      <c r="B7" s="8"/>
    </row>
    <row r="8" spans="2:2" ht="26.25" x14ac:dyDescent="0.25">
      <c r="B8" s="8" t="s">
        <v>29</v>
      </c>
    </row>
    <row r="10" spans="2:2" ht="12.75" customHeight="1" x14ac:dyDescent="0.25">
      <c r="B10" s="34" t="s">
        <v>20</v>
      </c>
    </row>
    <row r="11" spans="2:2" ht="58.5" customHeight="1" x14ac:dyDescent="0.25">
      <c r="B11" s="8" t="s">
        <v>21</v>
      </c>
    </row>
    <row r="12" spans="2:2" ht="53.25" customHeight="1" x14ac:dyDescent="0.25">
      <c r="B12" s="9" t="s">
        <v>22</v>
      </c>
    </row>
    <row r="13" spans="2:2" ht="27" customHeight="1" x14ac:dyDescent="0.25">
      <c r="B13" s="9" t="s">
        <v>23</v>
      </c>
    </row>
    <row r="14" spans="2:2" ht="27" customHeight="1" x14ac:dyDescent="0.25">
      <c r="B14" s="9" t="s">
        <v>24</v>
      </c>
    </row>
  </sheetData>
  <pageMargins left="0.70866141732283472" right="0.70866141732283472" top="0.74803149606299213" bottom="0.74803149606299213" header="0.31496062992125984"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F8DA048CBCC34E8A0256AE3F0A0920" ma:contentTypeVersion="6" ma:contentTypeDescription="Crear nuevo documento." ma:contentTypeScope="" ma:versionID="3d42d455328c41b91731ec21aeff46e2">
  <xsd:schema xmlns:xsd="http://www.w3.org/2001/XMLSchema" xmlns:xs="http://www.w3.org/2001/XMLSchema" xmlns:p="http://schemas.microsoft.com/office/2006/metadata/properties" xmlns:ns2="3fc38fe0-e436-4968-969c-1d9bcb4c367a" targetNamespace="http://schemas.microsoft.com/office/2006/metadata/properties" ma:root="true" ma:fieldsID="1cca4e3583489dc0df2a5a5999664a57" ns2:_="">
    <xsd:import namespace="3fc38fe0-e436-4968-969c-1d9bcb4c36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38fe0-e436-4968-969c-1d9bcb4c3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6D1751-8A8F-4169-9653-583348868FFE}"/>
</file>

<file path=customXml/itemProps2.xml><?xml version="1.0" encoding="utf-8"?>
<ds:datastoreItem xmlns:ds="http://schemas.openxmlformats.org/officeDocument/2006/customXml" ds:itemID="{A07E33A6-E55C-4655-91D9-49DD3188DCAF}"/>
</file>

<file path=customXml/itemProps3.xml><?xml version="1.0" encoding="utf-8"?>
<ds:datastoreItem xmlns:ds="http://schemas.openxmlformats.org/officeDocument/2006/customXml" ds:itemID="{A7C4E849-1638-47BB-86A9-55FB478DB5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 y gráficos </vt:lpstr>
      <vt:lpstr>Informe </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2019-06-26T10:58:24Z</cp:lastPrinted>
  <dcterms:created xsi:type="dcterms:W3CDTF">2015-10-15T11:43:36Z</dcterms:created>
  <dcterms:modified xsi:type="dcterms:W3CDTF">2019-06-26T11:29:10Z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0x01010067F8DA048CBCC34E8A0256AE3F0A0920</vt:lpwstr>
  </property>
</Properties>
</file>