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1\C CULTURA BELLAS ARTES 1 SEM\"/>
    </mc:Choice>
  </mc:AlternateContent>
  <bookViews>
    <workbookView xWindow="0" yWindow="0" windowWidth="21600" windowHeight="8910" tabRatio="667"/>
  </bookViews>
  <sheets>
    <sheet name="PORTADA" sheetId="2" r:id="rId1"/>
    <sheet name="OPTICO MEDIOS" sheetId="8" r:id="rId2"/>
    <sheet name="PLAN PRENSA" sheetId="4" r:id="rId3"/>
    <sheet name="PLAN REVISTAS" sheetId="14" r:id="rId4"/>
    <sheet name="PLAN RADIO" sheetId="1" r:id="rId5"/>
    <sheet name="PLAN EXTERIOR" sheetId="5" r:id="rId6"/>
    <sheet name="EVALUACION" sheetId="3" state="hidden" r:id="rId7"/>
  </sheets>
  <definedNames>
    <definedName name="_xlnm.Print_Area" localSheetId="6">EVALUACION!$A$3:$K$25</definedName>
    <definedName name="_xlnm.Print_Area" localSheetId="1">'OPTICO MEDIOS'!$A$1:$D$13</definedName>
    <definedName name="_xlnm.Print_Area" localSheetId="5">'PLAN EXTERIOR'!$A$1:$AB$21</definedName>
    <definedName name="_xlnm.Print_Area" localSheetId="2">'PLAN PRENSA'!$A$1:$AH$22</definedName>
    <definedName name="_xlnm.Print_Area" localSheetId="4">'PLAN RADIO'!$A$1:$AQ$29</definedName>
    <definedName name="_xlnm.Print_Area" localSheetId="3">'PLAN REVISTAS'!$A$1:$Y$23</definedName>
    <definedName name="_xlnm.Print_Area" localSheetId="0">PORTADA!$A$1:$E$17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<sst xmlns="http://schemas.openxmlformats.org/spreadsheetml/2006/main" count="281" uniqueCount="137">
  <si>
    <t>Emisora</t>
  </si>
  <si>
    <t>Programa</t>
  </si>
  <si>
    <t>Días</t>
  </si>
  <si>
    <t>Hora</t>
  </si>
  <si>
    <t>Formato</t>
  </si>
  <si>
    <t>Tarifa 20"</t>
  </si>
  <si>
    <t>1" mas</t>
  </si>
  <si>
    <t>Total Tarifa</t>
  </si>
  <si>
    <t>Dto. %</t>
  </si>
  <si>
    <t>Total Neto</t>
  </si>
  <si>
    <t>L</t>
  </si>
  <si>
    <t>M</t>
  </si>
  <si>
    <t>X</t>
  </si>
  <si>
    <t>J</t>
  </si>
  <si>
    <t>V</t>
  </si>
  <si>
    <t>S</t>
  </si>
  <si>
    <t>D</t>
  </si>
  <si>
    <t>L-V</t>
  </si>
  <si>
    <t>TOTAL MEDIOS</t>
  </si>
  <si>
    <t xml:space="preserve">PRODUCCIÓN </t>
  </si>
  <si>
    <t>SUBTOTAL</t>
  </si>
  <si>
    <t>IVA</t>
  </si>
  <si>
    <t>TOTAL RADIO</t>
  </si>
  <si>
    <t>PLAN DE RADIO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</si>
  <si>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</si>
  <si>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</si>
  <si>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</si>
  <si>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</si>
  <si>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</si>
  <si>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</si>
  <si>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</si>
  <si>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LA VENTANA</t>
  </si>
  <si>
    <t>LA TARDE</t>
  </si>
  <si>
    <t>JULIA EN LA ONDA</t>
  </si>
  <si>
    <t>Prod.</t>
  </si>
  <si>
    <t>cuña 20"</t>
  </si>
  <si>
    <t>MADRID</t>
  </si>
  <si>
    <t>MAS DE UNO</t>
  </si>
  <si>
    <t>PLAN DE PRENSA</t>
  </si>
  <si>
    <t>Soporte</t>
  </si>
  <si>
    <t>Periodicidad</t>
  </si>
  <si>
    <t>L-S</t>
  </si>
  <si>
    <t>LA RAZON</t>
  </si>
  <si>
    <t>PLAN DE EXTERIOR</t>
  </si>
  <si>
    <t>Exclusivista</t>
  </si>
  <si>
    <t>Nº caras, vehículos,…</t>
  </si>
  <si>
    <t>Desconexión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</si>
  <si>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</si>
  <si>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</si>
  <si>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</si>
  <si>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</si>
  <si>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</si>
  <si>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</si>
  <si>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EXTERIOR</t>
  </si>
  <si>
    <t>MEDIO</t>
  </si>
  <si>
    <t>TOTAL + IVA</t>
  </si>
  <si>
    <t>OPTICO POR MEDIOS TOTAL CAMPAÑA</t>
  </si>
  <si>
    <t>TOTAL REXTERIOR</t>
  </si>
  <si>
    <t>TOTAL PRENSA</t>
  </si>
  <si>
    <t xml:space="preserve">MADRID </t>
  </si>
  <si>
    <t>S-D</t>
  </si>
  <si>
    <t>Lote 1 - Medios offline</t>
  </si>
  <si>
    <t xml:space="preserve">FEBRERO </t>
  </si>
  <si>
    <t>MARZO</t>
  </si>
  <si>
    <t>HOY POR HOY</t>
  </si>
  <si>
    <t>06:00 a 12:20</t>
  </si>
  <si>
    <t>16:00 a 20:00</t>
  </si>
  <si>
    <t>20:00 a 23:30</t>
  </si>
  <si>
    <t>08:00 a 12:00</t>
  </si>
  <si>
    <t xml:space="preserve">L-V </t>
  </si>
  <si>
    <t>06:00 a 13:00</t>
  </si>
  <si>
    <t>15:00 a 19:00</t>
  </si>
  <si>
    <t>HERRERA EN COPE</t>
  </si>
  <si>
    <t>POR FIN NO ES LUNES</t>
  </si>
  <si>
    <t>GENTE VIAJERA</t>
  </si>
  <si>
    <t>12:00 a 14:00</t>
  </si>
  <si>
    <t>06:55 a 11:00</t>
  </si>
  <si>
    <t>LA BRUJULA</t>
  </si>
  <si>
    <t>GUIA DEL OCIO</t>
  </si>
  <si>
    <t>MENSUAL</t>
  </si>
  <si>
    <t>TRIMESTRAL</t>
  </si>
  <si>
    <t>PLAN DE REVISTAS</t>
  </si>
  <si>
    <t>Consejería de Cultura y Turismo (Comunidad de Madrid)</t>
  </si>
  <si>
    <t>1er semestre Bellas Artes</t>
  </si>
  <si>
    <t>SUBDIRECCIÓN GENERAL 
DE BELLAS ARTES</t>
  </si>
  <si>
    <t>MAYO</t>
  </si>
  <si>
    <t>JUNIO</t>
  </si>
  <si>
    <t>JULIO</t>
  </si>
  <si>
    <t xml:space="preserve">ABRIL </t>
  </si>
  <si>
    <t>ARS MAGAZINE</t>
  </si>
  <si>
    <t>CONCRETA</t>
  </si>
  <si>
    <t>SEMESTRAL</t>
  </si>
  <si>
    <t>FOTOGRAMAS</t>
  </si>
  <si>
    <t>MEDIOS IMPRESOS</t>
  </si>
  <si>
    <t>ES NOTICIA MADRID</t>
  </si>
  <si>
    <t>ES LA TARDE DE DIETER</t>
  </si>
  <si>
    <t>EN CASA DE HERRERO</t>
  </si>
  <si>
    <t>ES LA MAÑA DE FEDERICO</t>
  </si>
  <si>
    <t>07:00 a 10:00</t>
  </si>
  <si>
    <t>16:00 a 19:00</t>
  </si>
  <si>
    <t>19:30 a 20:00</t>
  </si>
  <si>
    <t>20:00 a 23:00</t>
  </si>
  <si>
    <t>TOTAL REVISTAS</t>
  </si>
  <si>
    <t>A VIVIR QUE SON DOS DÍAS</t>
  </si>
  <si>
    <t>QUIOSCOS</t>
  </si>
  <si>
    <t>EXTERIOR PLUS</t>
  </si>
  <si>
    <t>ESTACIONES RENFE</t>
  </si>
  <si>
    <t>MUPIS DIGITALES</t>
  </si>
  <si>
    <t>NACIONAL</t>
  </si>
  <si>
    <t xml:space="preserve">PAGINA COLOR </t>
  </si>
  <si>
    <t>1/2 PAGINA COLOR</t>
  </si>
  <si>
    <t>EL MUNDO</t>
  </si>
  <si>
    <t>COPE</t>
  </si>
  <si>
    <t>SYNERGIA</t>
  </si>
  <si>
    <t>MUPIS RETROILUMINADOS + PANTALLA C/ALCALÁ 157</t>
  </si>
  <si>
    <t>CINEMANIA</t>
  </si>
  <si>
    <t xml:space="preserve">INTERIOR DE PORTADA COLOR </t>
  </si>
  <si>
    <t>EXTERION MEDIA</t>
  </si>
  <si>
    <t>BUSES EMT</t>
  </si>
  <si>
    <t>TRASERA INTEGRAL + LATERALES ESTANDAR</t>
  </si>
  <si>
    <t>ABC CULTURAL</t>
  </si>
  <si>
    <t>TIME OUT</t>
  </si>
  <si>
    <t>O14</t>
  </si>
  <si>
    <t>PANTALLA CAPITOL</t>
  </si>
  <si>
    <t xml:space="preserve">SPOT 10" </t>
  </si>
  <si>
    <t>1/2 PAGINA  B/N</t>
  </si>
  <si>
    <t>DESCUBRIR EL ARTE</t>
  </si>
  <si>
    <t>EXIT</t>
  </si>
  <si>
    <t xml:space="preserve">NACIONAL </t>
  </si>
  <si>
    <t>Consejería de Cultura y Turismo</t>
  </si>
  <si>
    <t xml:space="preserve">1/2 PAGINA COLOR </t>
  </si>
  <si>
    <t xml:space="preserve">EL PAIS </t>
  </si>
  <si>
    <t xml:space="preserve">EL CULTURAL </t>
  </si>
  <si>
    <t>SEMANAL</t>
  </si>
  <si>
    <t>ONDA CERO</t>
  </si>
  <si>
    <t>ESRADIO</t>
  </si>
  <si>
    <t>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</si>
</sst>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69" formatCode="_-* #,##0.0\ [$€-C0A]_-;\-* #,##0.0\ [$€-C0A]_-;_-* &quot;-&quot;??\ [$€-C0A]_-;_-@_-"/>
    <numFmt numFmtId="170" formatCode="_-* #,##0\ [$€-C0A]_-;\-* #,##0\ [$€-C0A]_-;_-* &quot;-&quot;??\ [$€-C0A]_-;_-@_-"/>
    <numFmt numFmtId="172" formatCode="0.0000000%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sz val="10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22"/>
      <name val="Montserrat Light"/>
      <family val="3"/>
    </font>
    <font>
      <b/>
      <sz val="12"/>
      <name val="Montserrat Light"/>
      <family val="3"/>
    </font>
    <font>
      <sz val="22"/>
      <name val="Montserrat Light"/>
      <family val="3"/>
    </font>
    <font>
      <b/>
      <sz val="72"/>
      <name val="Montserrat Light"/>
      <family val="3"/>
    </font>
    <font>
      <b/>
      <sz val="28"/>
      <name val="Montserrat Light"/>
      <family val="3"/>
    </font>
    <font>
      <b/>
      <sz val="2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b/>
      <sz val="48"/>
      <name val="Montserrat Light"/>
      <family val="3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Montserrat Light"/>
      <family val="3"/>
    </font>
    <font>
      <b/>
      <sz val="10"/>
      <color indexed="9"/>
      <name val="Montserrat Light"/>
      <family val="3"/>
    </font>
    <font>
      <b/>
      <sz val="10"/>
      <color theme="0"/>
      <name val="Montserrat Light"/>
      <family val="3"/>
    </font>
    <font>
      <sz val="10"/>
      <color rgb="FFFF0000"/>
      <name val="Montserrat Light"/>
      <family val="3"/>
    </font>
    <font>
      <b/>
      <sz val="10"/>
      <name val="Montserrat Light"/>
    </font>
    <font>
      <b/>
      <sz val="10"/>
      <color theme="1"/>
      <name val="Calibri"/>
      <family val="2"/>
      <scheme val="minor"/>
    </font>
    <font>
      <b/>
      <sz val="10"/>
      <color rgb="FFFF0000"/>
      <name val="Montserrat Light"/>
    </font>
    <font>
      <sz val="10"/>
      <name val="Calibri"/>
      <family val="2"/>
      <scheme val="minor"/>
    </font>
    <font>
      <sz val="10"/>
      <color rgb="FFFF0000"/>
      <name val="Montserrat Light"/>
    </font>
    <font>
      <b/>
      <sz val="11"/>
      <color rgb="FF00B05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</fonts>
  <fills count="4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66FF99"/>
        <bgColor indexed="64"/>
      </patternFill>
    </fill>
  </fills>
  <borders count="15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 style="medium">
        <color rgb="FFFF0000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 style="hair">
        <color theme="1"/>
      </left>
      <right style="hair">
        <color theme="1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theme="1"/>
      </right>
      <top/>
      <bottom/>
      <diagonal/>
    </border>
    <border>
      <left style="medium">
        <color indexed="64"/>
      </left>
      <right style="hair">
        <color theme="1"/>
      </right>
      <top style="thin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/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thin">
        <color indexed="64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thin">
        <color indexed="64"/>
      </right>
      <top style="medium">
        <color rgb="FFFF0000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/>
      <bottom style="hair">
        <color theme="1"/>
      </bottom>
      <diagonal/>
    </border>
    <border>
      <left style="hair">
        <color theme="1"/>
      </left>
      <right style="thin">
        <color indexed="64"/>
      </right>
      <top/>
      <bottom/>
      <diagonal/>
    </border>
    <border>
      <left style="medium">
        <color auto="1"/>
      </left>
      <right style="hair">
        <color theme="1"/>
      </right>
      <top/>
      <bottom style="thin">
        <color indexed="64"/>
      </bottom>
      <diagonal/>
    </border>
    <border>
      <left style="medium">
        <color auto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/>
      <bottom style="hair">
        <color indexed="64"/>
      </bottom>
      <diagonal/>
    </border>
    <border>
      <left/>
      <right style="medium">
        <color auto="1"/>
      </right>
      <top/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theme="0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 style="medium">
        <color indexed="64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/>
      <bottom/>
      <diagonal/>
    </border>
    <border>
      <left style="hair">
        <color theme="0"/>
      </left>
      <right style="thin">
        <color indexed="64"/>
      </right>
      <top style="thin">
        <color theme="0"/>
      </top>
      <bottom style="medium">
        <color indexed="64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hair">
        <color auto="1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medium">
        <color auto="1"/>
      </bottom>
      <diagonal/>
    </border>
    <border>
      <left style="hair">
        <color theme="0"/>
      </left>
      <right/>
      <top/>
      <bottom/>
      <diagonal/>
    </border>
    <border>
      <left style="hair">
        <color theme="0"/>
      </left>
      <right/>
      <top style="thin">
        <color theme="0"/>
      </top>
      <bottom style="medium">
        <color indexed="64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 style="medium">
        <color auto="1"/>
      </bottom>
      <diagonal/>
    </border>
    <border>
      <left style="thin">
        <color indexed="64"/>
      </left>
      <right style="hair">
        <color theme="0"/>
      </right>
      <top/>
      <bottom style="thin">
        <color theme="0"/>
      </bottom>
      <diagonal/>
    </border>
    <border>
      <left style="medium">
        <color auto="1"/>
      </left>
      <right style="hair">
        <color theme="1"/>
      </right>
      <top style="medium">
        <color rgb="FFFF0000"/>
      </top>
      <bottom/>
      <diagonal/>
    </border>
    <border>
      <left style="medium">
        <color indexed="64"/>
      </left>
      <right style="hair">
        <color theme="1"/>
      </right>
      <top/>
      <bottom style="medium">
        <color auto="1"/>
      </bottom>
      <diagonal/>
    </border>
    <border>
      <left style="thin">
        <color indexed="64"/>
      </left>
      <right style="hair">
        <color theme="0"/>
      </right>
      <top/>
      <bottom/>
      <diagonal/>
    </border>
    <border>
      <left style="hair">
        <color auto="1"/>
      </left>
      <right style="medium">
        <color auto="1"/>
      </right>
      <top/>
      <bottom style="medium">
        <color theme="1"/>
      </bottom>
      <diagonal/>
    </border>
    <border>
      <left style="hair">
        <color auto="1"/>
      </left>
      <right style="hair">
        <color auto="1"/>
      </right>
      <top/>
      <bottom style="medium">
        <color theme="1"/>
      </bottom>
      <diagonal/>
    </border>
    <border>
      <left style="thin">
        <color indexed="64"/>
      </left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indexed="64"/>
      </bottom>
      <diagonal/>
    </border>
    <border>
      <left/>
      <right style="hair">
        <color theme="0"/>
      </right>
      <top style="thin">
        <color theme="0"/>
      </top>
      <bottom style="medium">
        <color indexed="64"/>
      </bottom>
      <diagonal/>
    </border>
    <border>
      <left/>
      <right style="hair">
        <color theme="0"/>
      </right>
      <top/>
      <bottom style="thin">
        <color theme="0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/>
      </top>
      <bottom style="thin">
        <color indexed="64"/>
      </bottom>
      <diagonal/>
    </border>
    <border>
      <left style="medium">
        <color indexed="64"/>
      </left>
      <right style="hair">
        <color theme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auto="1"/>
      </bottom>
      <diagonal/>
    </border>
    <border>
      <left style="medium">
        <color auto="1"/>
      </left>
      <right style="hair">
        <color theme="1"/>
      </right>
      <top style="medium">
        <color rgb="FFFF0000"/>
      </top>
      <bottom style="thin">
        <color indexed="64"/>
      </bottom>
      <diagonal/>
    </border>
    <border>
      <left style="hair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hair">
        <color theme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theme="1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hair">
        <color theme="1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theme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theme="1"/>
      </right>
      <top style="hair">
        <color indexed="64"/>
      </top>
      <bottom style="hair">
        <color indexed="64"/>
      </bottom>
      <diagonal/>
    </border>
    <border>
      <left style="hair">
        <color theme="1"/>
      </left>
      <right style="hair">
        <color theme="1"/>
      </right>
      <top style="hair">
        <color indexed="64"/>
      </top>
      <bottom style="hair">
        <color indexed="64"/>
      </bottom>
      <diagonal/>
    </border>
    <border>
      <left/>
      <right style="hair">
        <color theme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theme="1"/>
      </right>
      <top style="medium">
        <color rgb="FFFF0000"/>
      </top>
      <bottom style="hair">
        <color indexed="64"/>
      </bottom>
      <diagonal/>
    </border>
    <border>
      <left style="hair">
        <color theme="1"/>
      </left>
      <right style="hair">
        <color theme="1"/>
      </right>
      <top style="medium">
        <color rgb="FFFF0000"/>
      </top>
      <bottom style="hair">
        <color indexed="64"/>
      </bottom>
      <diagonal/>
    </border>
    <border>
      <left/>
      <right style="hair">
        <color theme="1"/>
      </right>
      <top style="medium">
        <color rgb="FFFF0000"/>
      </top>
      <bottom style="hair">
        <color indexed="64"/>
      </bottom>
      <diagonal/>
    </border>
    <border>
      <left style="thin">
        <color indexed="64"/>
      </left>
      <right style="hair">
        <color theme="1"/>
      </right>
      <top style="medium">
        <color rgb="FFFF0000"/>
      </top>
      <bottom style="hair">
        <color indexed="64"/>
      </bottom>
      <diagonal/>
    </border>
    <border>
      <left style="hair">
        <color theme="1"/>
      </left>
      <right style="thin">
        <color indexed="64"/>
      </right>
      <top style="medium">
        <color rgb="FFFF0000"/>
      </top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 style="hair">
        <color indexed="64"/>
      </bottom>
      <diagonal/>
    </border>
    <border>
      <left style="hair">
        <color theme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1"/>
      </left>
      <right/>
      <top style="medium">
        <color rgb="FFFF0000"/>
      </top>
      <bottom style="thin">
        <color indexed="64"/>
      </bottom>
      <diagonal/>
    </border>
    <border>
      <left style="hair">
        <color theme="1"/>
      </left>
      <right style="thin">
        <color indexed="64"/>
      </right>
      <top style="thin">
        <color auto="1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 style="thin">
        <color auto="1"/>
      </top>
      <bottom style="hair">
        <color theme="1"/>
      </bottom>
      <diagonal/>
    </border>
    <border>
      <left/>
      <right style="hair">
        <color theme="1"/>
      </right>
      <top style="thin">
        <color auto="1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 style="hair">
        <color theme="1"/>
      </right>
      <top style="medium">
        <color rgb="FFFF0000"/>
      </top>
      <bottom style="thin">
        <color indexed="64"/>
      </bottom>
      <diagonal/>
    </border>
    <border>
      <left style="hair">
        <color theme="1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auto="1"/>
      </bottom>
      <diagonal/>
    </border>
    <border>
      <left style="hair">
        <color theme="1"/>
      </left>
      <right style="medium">
        <color indexed="64"/>
      </right>
      <top style="medium">
        <color indexed="64"/>
      </top>
      <bottom style="hair">
        <color theme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hair">
        <color theme="1"/>
      </bottom>
      <diagonal/>
    </border>
    <border>
      <left style="medium">
        <color indexed="64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hair">
        <color theme="1"/>
      </bottom>
      <diagonal/>
    </border>
    <border>
      <left style="medium">
        <color indexed="64"/>
      </left>
      <right style="hair">
        <color theme="1"/>
      </right>
      <top style="hair">
        <color indexed="64"/>
      </top>
      <bottom style="medium">
        <color indexed="64"/>
      </bottom>
      <diagonal/>
    </border>
    <border>
      <left/>
      <right style="hair">
        <color theme="1"/>
      </right>
      <top style="hair">
        <color indexed="64"/>
      </top>
      <bottom style="medium">
        <color indexed="64"/>
      </bottom>
      <diagonal/>
    </border>
    <border>
      <left style="hair">
        <color theme="1"/>
      </left>
      <right style="hair">
        <color theme="1"/>
      </right>
      <top style="hair">
        <color indexed="64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medium">
        <color rgb="FFFF0000"/>
      </top>
      <bottom style="hair">
        <color indexed="64"/>
      </bottom>
      <diagonal/>
    </border>
    <border>
      <left style="hair">
        <color theme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theme="1"/>
      </right>
      <top style="hair">
        <color indexed="64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medium">
        <color rgb="FFFF0000"/>
      </top>
      <bottom style="hair">
        <color theme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medium">
        <color indexed="64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hair">
        <color auto="1"/>
      </bottom>
      <diagonal/>
    </border>
    <border>
      <left style="hair">
        <color theme="1"/>
      </left>
      <right style="medium">
        <color indexed="64"/>
      </right>
      <top/>
      <bottom style="thin">
        <color indexed="64"/>
      </bottom>
      <diagonal/>
    </border>
    <border>
      <left style="hair">
        <color theme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medium">
        <color indexed="64"/>
      </bottom>
      <diagonal/>
    </border>
  </borders>
  <cellStyleXfs count="833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35" fillId="0" borderId="0" applyNumberFormat="0" applyFill="0" applyBorder="0" applyAlignment="0" applyProtection="0"/>
    <xf numFmtId="0" fontId="1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36">
    <xf numFmtId="0" fontId="0" fillId="0" borderId="0" xfId="0"/>
    <xf numFmtId="0" fontId="0" fillId="0" borderId="0" xfId="0" applyAlignment="1">
      <alignment vertical="top"/>
    </xf>
    <xf numFmtId="0" fontId="0" fillId="0" borderId="0" xfId="0"/>
    <xf numFmtId="0" fontId="7" fillId="0" borderId="0" xfId="11" applyFont="1"/>
    <xf numFmtId="14" fontId="11" fillId="0" borderId="0" xfId="11" applyNumberFormat="1" applyFont="1" applyAlignment="1">
      <alignment vertical="top"/>
    </xf>
    <xf numFmtId="0" fontId="12" fillId="0" borderId="0" xfId="11" applyFont="1"/>
    <xf numFmtId="0" fontId="16" fillId="0" borderId="0" xfId="11" applyFont="1"/>
    <xf numFmtId="0" fontId="0" fillId="0" borderId="0" xfId="0"/>
    <xf numFmtId="168" fontId="18" fillId="0" borderId="0" xfId="12" applyNumberFormat="1" applyFont="1" applyAlignment="1">
      <alignment horizontal="right" vertical="center"/>
    </xf>
    <xf numFmtId="0" fontId="19" fillId="0" borderId="0" xfId="0" applyFont="1"/>
    <xf numFmtId="3" fontId="18" fillId="0" borderId="0" xfId="12" applyNumberFormat="1" applyFont="1" applyAlignment="1">
      <alignment horizontal="right" vertical="center"/>
    </xf>
    <xf numFmtId="0" fontId="18" fillId="0" borderId="0" xfId="12" applyFont="1" applyFill="1" applyBorder="1" applyAlignment="1">
      <alignment vertical="center"/>
    </xf>
    <xf numFmtId="4" fontId="19" fillId="0" borderId="0" xfId="0" applyNumberFormat="1" applyFont="1"/>
    <xf numFmtId="170" fontId="0" fillId="0" borderId="0" xfId="0" applyNumberFormat="1"/>
    <xf numFmtId="164" fontId="21" fillId="0" borderId="0" xfId="0" applyNumberFormat="1" applyFont="1"/>
    <xf numFmtId="172" fontId="0" fillId="0" borderId="0" xfId="0" applyNumberFormat="1"/>
    <xf numFmtId="0" fontId="22" fillId="0" borderId="0" xfId="0" applyFont="1"/>
    <xf numFmtId="4" fontId="7" fillId="0" borderId="0" xfId="0" applyNumberFormat="1" applyFont="1" applyAlignment="1">
      <alignment horizontal="center"/>
    </xf>
    <xf numFmtId="0" fontId="7" fillId="0" borderId="0" xfId="0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168" fontId="10" fillId="0" borderId="0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 vertical="center"/>
    </xf>
    <xf numFmtId="0" fontId="0" fillId="0" borderId="0" xfId="0" applyFill="1"/>
    <xf numFmtId="0" fontId="22" fillId="0" borderId="0" xfId="0" applyFont="1" applyFill="1"/>
    <xf numFmtId="0" fontId="7" fillId="37" borderId="23" xfId="11" applyFont="1" applyFill="1" applyBorder="1"/>
    <xf numFmtId="10" fontId="12" fillId="37" borderId="24" xfId="11" applyNumberFormat="1" applyFont="1" applyFill="1" applyBorder="1" applyAlignment="1">
      <alignment horizontal="center"/>
    </xf>
    <xf numFmtId="0" fontId="7" fillId="37" borderId="25" xfId="11" applyFont="1" applyFill="1" applyBorder="1"/>
    <xf numFmtId="0" fontId="7" fillId="0" borderId="26" xfId="11" applyFont="1" applyBorder="1"/>
    <xf numFmtId="0" fontId="7" fillId="0" borderId="27" xfId="11" applyFont="1" applyBorder="1"/>
    <xf numFmtId="0" fontId="7" fillId="0" borderId="28" xfId="11" applyFont="1" applyBorder="1"/>
    <xf numFmtId="0" fontId="7" fillId="0" borderId="29" xfId="11" applyFont="1" applyBorder="1"/>
    <xf numFmtId="0" fontId="0" fillId="0" borderId="0" xfId="0" applyBorder="1"/>
    <xf numFmtId="0" fontId="7" fillId="0" borderId="30" xfId="11" applyFont="1" applyBorder="1"/>
    <xf numFmtId="10" fontId="13" fillId="0" borderId="0" xfId="11" applyNumberFormat="1" applyFont="1" applyBorder="1" applyAlignment="1">
      <alignment horizontal="center" vertical="center"/>
    </xf>
    <xf numFmtId="10" fontId="14" fillId="0" borderId="0" xfId="11" applyNumberFormat="1" applyFont="1" applyBorder="1" applyAlignment="1">
      <alignment horizontal="center" vertical="center"/>
    </xf>
    <xf numFmtId="0" fontId="7" fillId="0" borderId="31" xfId="11" applyFont="1" applyBorder="1" applyAlignment="1">
      <alignment vertical="top"/>
    </xf>
    <xf numFmtId="167" fontId="16" fillId="0" borderId="32" xfId="11" applyNumberFormat="1" applyFont="1" applyBorder="1" applyAlignment="1">
      <alignment horizontal="center" vertical="top"/>
    </xf>
    <xf numFmtId="0" fontId="7" fillId="0" borderId="33" xfId="11" applyFont="1" applyBorder="1" applyAlignment="1">
      <alignment vertical="top"/>
    </xf>
    <xf numFmtId="0" fontId="0" fillId="0" borderId="0" xfId="0" applyAlignment="1">
      <alignment vertical="center"/>
    </xf>
    <xf numFmtId="0" fontId="9" fillId="37" borderId="28" xfId="0" applyFont="1" applyFill="1" applyBorder="1"/>
    <xf numFmtId="0" fontId="9" fillId="37" borderId="30" xfId="0" applyFont="1" applyFill="1" applyBorder="1"/>
    <xf numFmtId="0" fontId="6" fillId="37" borderId="33" xfId="0" applyFont="1" applyFill="1" applyBorder="1" applyAlignment="1">
      <alignment horizontal="center"/>
    </xf>
    <xf numFmtId="0" fontId="7" fillId="0" borderId="36" xfId="0" applyFont="1" applyBorder="1" applyAlignment="1">
      <alignment horizontal="left" vertical="center"/>
    </xf>
    <xf numFmtId="0" fontId="7" fillId="0" borderId="36" xfId="0" applyFont="1" applyBorder="1" applyAlignment="1">
      <alignment horizontal="center" vertical="center"/>
    </xf>
    <xf numFmtId="170" fontId="7" fillId="4" borderId="36" xfId="0" applyNumberFormat="1" applyFont="1" applyFill="1" applyBorder="1" applyAlignment="1">
      <alignment horizontal="center" vertical="center"/>
    </xf>
    <xf numFmtId="164" fontId="7" fillId="4" borderId="36" xfId="0" applyNumberFormat="1" applyFont="1" applyFill="1" applyBorder="1" applyAlignment="1">
      <alignment horizontal="center" vertical="center"/>
    </xf>
    <xf numFmtId="164" fontId="7" fillId="0" borderId="36" xfId="0" applyNumberFormat="1" applyFont="1" applyBorder="1" applyAlignment="1">
      <alignment horizontal="center" vertical="center"/>
    </xf>
    <xf numFmtId="0" fontId="7" fillId="0" borderId="37" xfId="0" applyFont="1" applyBorder="1" applyAlignment="1">
      <alignment horizontal="left" vertical="center"/>
    </xf>
    <xf numFmtId="0" fontId="7" fillId="0" borderId="38" xfId="0" applyFont="1" applyBorder="1" applyAlignment="1">
      <alignment horizontal="left" vertical="center"/>
    </xf>
    <xf numFmtId="0" fontId="7" fillId="0" borderId="40" xfId="0" applyFont="1" applyBorder="1" applyAlignment="1">
      <alignment horizontal="center" vertical="center"/>
    </xf>
    <xf numFmtId="164" fontId="7" fillId="4" borderId="40" xfId="0" applyNumberFormat="1" applyFont="1" applyFill="1" applyBorder="1" applyAlignment="1">
      <alignment horizontal="center" vertical="center"/>
    </xf>
    <xf numFmtId="164" fontId="7" fillId="0" borderId="40" xfId="0" applyNumberFormat="1" applyFont="1" applyBorder="1" applyAlignment="1">
      <alignment horizontal="center" vertical="center"/>
    </xf>
    <xf numFmtId="164" fontId="7" fillId="0" borderId="41" xfId="0" applyNumberFormat="1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170" fontId="7" fillId="4" borderId="43" xfId="0" applyNumberFormat="1" applyFont="1" applyFill="1" applyBorder="1" applyAlignment="1">
      <alignment horizontal="center" vertical="center"/>
    </xf>
    <xf numFmtId="164" fontId="7" fillId="4" borderId="43" xfId="0" applyNumberFormat="1" applyFont="1" applyFill="1" applyBorder="1" applyAlignment="1">
      <alignment horizontal="center" vertical="center"/>
    </xf>
    <xf numFmtId="164" fontId="7" fillId="0" borderId="43" xfId="0" applyNumberFormat="1" applyFont="1" applyBorder="1" applyAlignment="1">
      <alignment horizontal="center" vertical="center"/>
    </xf>
    <xf numFmtId="0" fontId="39" fillId="2" borderId="34" xfId="0" applyFont="1" applyFill="1" applyBorder="1" applyAlignment="1">
      <alignment horizontal="center"/>
    </xf>
    <xf numFmtId="20" fontId="7" fillId="0" borderId="36" xfId="0" applyNumberFormat="1" applyFont="1" applyBorder="1" applyAlignment="1">
      <alignment horizontal="center" vertical="center"/>
    </xf>
    <xf numFmtId="0" fontId="7" fillId="0" borderId="63" xfId="0" applyFont="1" applyBorder="1" applyAlignment="1">
      <alignment horizontal="left" vertical="center"/>
    </xf>
    <xf numFmtId="0" fontId="0" fillId="0" borderId="0" xfId="0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169" fontId="10" fillId="0" borderId="0" xfId="0" applyNumberFormat="1" applyFont="1" applyBorder="1" applyAlignment="1">
      <alignment horizontal="center"/>
    </xf>
    <xf numFmtId="164" fontId="8" fillId="37" borderId="50" xfId="0" applyNumberFormat="1" applyFont="1" applyFill="1" applyBorder="1" applyAlignment="1">
      <alignment horizontal="center"/>
    </xf>
    <xf numFmtId="164" fontId="8" fillId="37" borderId="67" xfId="0" applyNumberFormat="1" applyFont="1" applyFill="1" applyBorder="1"/>
    <xf numFmtId="164" fontId="12" fillId="0" borderId="66" xfId="0" applyNumberFormat="1" applyFont="1" applyBorder="1" applyAlignment="1">
      <alignment horizontal="center"/>
    </xf>
    <xf numFmtId="164" fontId="8" fillId="37" borderId="71" xfId="0" applyNumberFormat="1" applyFont="1" applyFill="1" applyBorder="1"/>
    <xf numFmtId="164" fontId="8" fillId="37" borderId="49" xfId="0" applyNumberFormat="1" applyFont="1" applyFill="1" applyBorder="1" applyAlignment="1">
      <alignment horizontal="center"/>
    </xf>
    <xf numFmtId="9" fontId="8" fillId="37" borderId="6" xfId="1" applyFont="1" applyFill="1" applyBorder="1" applyAlignment="1">
      <alignment horizontal="center"/>
    </xf>
    <xf numFmtId="164" fontId="12" fillId="0" borderId="70" xfId="0" applyNumberFormat="1" applyFont="1" applyBorder="1" applyAlignment="1">
      <alignment horizontal="center"/>
    </xf>
    <xf numFmtId="164" fontId="8" fillId="37" borderId="69" xfId="0" applyNumberFormat="1" applyFont="1" applyFill="1" applyBorder="1"/>
    <xf numFmtId="164" fontId="8" fillId="37" borderId="65" xfId="0" applyNumberFormat="1" applyFont="1" applyFill="1" applyBorder="1"/>
    <xf numFmtId="164" fontId="12" fillId="0" borderId="68" xfId="0" applyNumberFormat="1" applyFont="1" applyBorder="1" applyAlignment="1">
      <alignment horizontal="center"/>
    </xf>
    <xf numFmtId="164" fontId="8" fillId="37" borderId="13" xfId="0" applyNumberFormat="1" applyFont="1" applyFill="1" applyBorder="1" applyAlignment="1">
      <alignment horizontal="center"/>
    </xf>
    <xf numFmtId="164" fontId="12" fillId="0" borderId="72" xfId="0" applyNumberFormat="1" applyFont="1" applyBorder="1" applyAlignment="1">
      <alignment horizontal="center"/>
    </xf>
    <xf numFmtId="0" fontId="7" fillId="0" borderId="56" xfId="0" applyFont="1" applyBorder="1" applyAlignment="1">
      <alignment horizontal="left" vertical="center"/>
    </xf>
    <xf numFmtId="0" fontId="7" fillId="0" borderId="55" xfId="0" applyFont="1" applyBorder="1" applyAlignment="1">
      <alignment horizontal="left" vertical="center"/>
    </xf>
    <xf numFmtId="0" fontId="18" fillId="0" borderId="76" xfId="12" applyFont="1" applyBorder="1" applyAlignment="1">
      <alignment vertical="center"/>
    </xf>
    <xf numFmtId="10" fontId="17" fillId="37" borderId="28" xfId="0" applyNumberFormat="1" applyFont="1" applyFill="1" applyBorder="1" applyAlignment="1">
      <alignment horizontal="center"/>
    </xf>
    <xf numFmtId="4" fontId="18" fillId="0" borderId="7" xfId="12" applyNumberFormat="1" applyFont="1" applyBorder="1" applyAlignment="1">
      <alignment horizontal="right" vertical="center"/>
    </xf>
    <xf numFmtId="10" fontId="17" fillId="37" borderId="30" xfId="0" applyNumberFormat="1" applyFont="1" applyFill="1" applyBorder="1" applyAlignment="1">
      <alignment horizontal="center"/>
    </xf>
    <xf numFmtId="168" fontId="18" fillId="0" borderId="7" xfId="12" applyNumberFormat="1" applyFont="1" applyBorder="1" applyAlignment="1">
      <alignment horizontal="right" vertical="center"/>
    </xf>
    <xf numFmtId="10" fontId="8" fillId="37" borderId="77" xfId="0" applyNumberFormat="1" applyFont="1" applyFill="1" applyBorder="1" applyAlignment="1">
      <alignment horizontal="left"/>
    </xf>
    <xf numFmtId="0" fontId="0" fillId="0" borderId="0" xfId="0"/>
    <xf numFmtId="164" fontId="0" fillId="0" borderId="0" xfId="0" applyNumberFormat="1"/>
    <xf numFmtId="0" fontId="22" fillId="0" borderId="0" xfId="0" applyFont="1"/>
    <xf numFmtId="0" fontId="7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3" fontId="18" fillId="0" borderId="7" xfId="12" applyNumberFormat="1" applyFont="1" applyBorder="1" applyAlignment="1">
      <alignment horizontal="right" vertical="center"/>
    </xf>
    <xf numFmtId="0" fontId="17" fillId="37" borderId="33" xfId="0" applyFont="1" applyFill="1" applyBorder="1" applyAlignment="1">
      <alignment horizontal="center"/>
    </xf>
    <xf numFmtId="10" fontId="8" fillId="37" borderId="46" xfId="0" applyNumberFormat="1" applyFont="1" applyFill="1" applyBorder="1" applyAlignment="1">
      <alignment horizontal="left"/>
    </xf>
    <xf numFmtId="3" fontId="18" fillId="0" borderId="8" xfId="12" applyNumberFormat="1" applyFont="1" applyBorder="1" applyAlignment="1">
      <alignment horizontal="right" vertical="center"/>
    </xf>
    <xf numFmtId="4" fontId="18" fillId="0" borderId="76" xfId="12" applyNumberFormat="1" applyFont="1" applyBorder="1" applyAlignment="1">
      <alignment horizontal="right" vertical="center"/>
    </xf>
    <xf numFmtId="0" fontId="18" fillId="0" borderId="7" xfId="12" applyFont="1" applyBorder="1" applyAlignment="1">
      <alignment vertical="center"/>
    </xf>
    <xf numFmtId="0" fontId="18" fillId="0" borderId="8" xfId="12" applyFont="1" applyBorder="1" applyAlignment="1">
      <alignment horizontal="left" vertical="center"/>
    </xf>
    <xf numFmtId="0" fontId="18" fillId="0" borderId="7" xfId="12" applyFont="1" applyBorder="1" applyAlignment="1">
      <alignment horizontal="left" vertical="center"/>
    </xf>
    <xf numFmtId="0" fontId="0" fillId="0" borderId="0" xfId="0"/>
    <xf numFmtId="0" fontId="10" fillId="0" borderId="0" xfId="12" applyFont="1" applyFill="1" applyBorder="1" applyAlignment="1">
      <alignment vertical="center"/>
    </xf>
    <xf numFmtId="0" fontId="0" fillId="0" borderId="0" xfId="0"/>
    <xf numFmtId="0" fontId="6" fillId="37" borderId="32" xfId="0" applyFont="1" applyFill="1" applyBorder="1" applyAlignment="1">
      <alignment horizontal="center"/>
    </xf>
    <xf numFmtId="0" fontId="6" fillId="37" borderId="33" xfId="0" applyFont="1" applyFill="1" applyBorder="1" applyAlignment="1">
      <alignment horizontal="center"/>
    </xf>
    <xf numFmtId="0" fontId="9" fillId="37" borderId="0" xfId="0" applyFont="1" applyFill="1" applyBorder="1"/>
    <xf numFmtId="0" fontId="9" fillId="37" borderId="27" xfId="0" applyFont="1" applyFill="1" applyBorder="1"/>
    <xf numFmtId="0" fontId="9" fillId="37" borderId="28" xfId="0" applyFont="1" applyFill="1" applyBorder="1"/>
    <xf numFmtId="0" fontId="9" fillId="37" borderId="30" xfId="0" applyFont="1" applyFill="1" applyBorder="1"/>
    <xf numFmtId="0" fontId="6" fillId="37" borderId="0" xfId="0" applyFont="1" applyFill="1" applyBorder="1" applyAlignment="1">
      <alignment horizontal="center"/>
    </xf>
    <xf numFmtId="0" fontId="6" fillId="37" borderId="30" xfId="0" applyFont="1" applyFill="1" applyBorder="1" applyAlignment="1">
      <alignment horizontal="center"/>
    </xf>
    <xf numFmtId="10" fontId="8" fillId="37" borderId="45" xfId="0" applyNumberFormat="1" applyFont="1" applyFill="1" applyBorder="1"/>
    <xf numFmtId="10" fontId="17" fillId="37" borderId="27" xfId="0" applyNumberFormat="1" applyFont="1" applyFill="1" applyBorder="1" applyAlignment="1">
      <alignment horizontal="center"/>
    </xf>
    <xf numFmtId="10" fontId="17" fillId="37" borderId="0" xfId="0" applyNumberFormat="1" applyFont="1" applyFill="1" applyBorder="1" applyAlignment="1">
      <alignment horizontal="center"/>
    </xf>
    <xf numFmtId="0" fontId="17" fillId="37" borderId="32" xfId="0" applyFont="1" applyFill="1" applyBorder="1" applyAlignment="1">
      <alignment horizontal="center"/>
    </xf>
    <xf numFmtId="0" fontId="17" fillId="37" borderId="0" xfId="0" applyFont="1" applyFill="1" applyBorder="1" applyAlignment="1">
      <alignment horizontal="center"/>
    </xf>
    <xf numFmtId="0" fontId="39" fillId="2" borderId="78" xfId="0" applyFont="1" applyFill="1" applyBorder="1" applyAlignment="1">
      <alignment horizontal="center"/>
    </xf>
    <xf numFmtId="0" fontId="7" fillId="0" borderId="81" xfId="0" applyFont="1" applyBorder="1" applyAlignment="1">
      <alignment horizontal="left" vertical="center"/>
    </xf>
    <xf numFmtId="10" fontId="7" fillId="0" borderId="40" xfId="1" applyNumberFormat="1" applyFont="1" applyFill="1" applyBorder="1" applyAlignment="1">
      <alignment horizontal="center" vertical="center"/>
    </xf>
    <xf numFmtId="10" fontId="7" fillId="0" borderId="38" xfId="1" applyNumberFormat="1" applyFont="1" applyFill="1" applyBorder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0" fontId="0" fillId="0" borderId="0" xfId="0" applyAlignment="1">
      <alignment horizontal="right"/>
    </xf>
    <xf numFmtId="0" fontId="7" fillId="0" borderId="82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/>
    </xf>
    <xf numFmtId="170" fontId="7" fillId="4" borderId="82" xfId="0" applyNumberFormat="1" applyFont="1" applyFill="1" applyBorder="1" applyAlignment="1">
      <alignment horizontal="center" vertical="center"/>
    </xf>
    <xf numFmtId="164" fontId="7" fillId="4" borderId="82" xfId="0" applyNumberFormat="1" applyFont="1" applyFill="1" applyBorder="1" applyAlignment="1">
      <alignment horizontal="center" vertical="center"/>
    </xf>
    <xf numFmtId="164" fontId="7" fillId="0" borderId="82" xfId="0" applyNumberFormat="1" applyFont="1" applyBorder="1" applyAlignment="1">
      <alignment horizontal="center" vertical="center"/>
    </xf>
    <xf numFmtId="10" fontId="7" fillId="0" borderId="41" xfId="1" applyNumberFormat="1" applyFont="1" applyFill="1" applyBorder="1" applyAlignment="1">
      <alignment horizontal="center" vertical="center"/>
    </xf>
    <xf numFmtId="10" fontId="7" fillId="0" borderId="43" xfId="1" applyNumberFormat="1" applyFont="1" applyFill="1" applyBorder="1" applyAlignment="1">
      <alignment horizontal="center" vertical="center"/>
    </xf>
    <xf numFmtId="10" fontId="7" fillId="0" borderId="82" xfId="1" applyNumberFormat="1" applyFont="1" applyFill="1" applyBorder="1" applyAlignment="1">
      <alignment horizontal="center" vertical="center"/>
    </xf>
    <xf numFmtId="170" fontId="42" fillId="4" borderId="43" xfId="0" applyNumberFormat="1" applyFont="1" applyFill="1" applyBorder="1" applyAlignment="1">
      <alignment horizontal="center" vertical="center"/>
    </xf>
    <xf numFmtId="170" fontId="42" fillId="4" borderId="36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41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10" fontId="8" fillId="37" borderId="45" xfId="0" applyNumberFormat="1" applyFont="1" applyFill="1" applyBorder="1" applyAlignment="1">
      <alignment horizontal="left"/>
    </xf>
    <xf numFmtId="0" fontId="39" fillId="2" borderId="85" xfId="0" applyFont="1" applyFill="1" applyBorder="1" applyAlignment="1">
      <alignment horizontal="center"/>
    </xf>
    <xf numFmtId="0" fontId="39" fillId="2" borderId="86" xfId="0" applyFont="1" applyFill="1" applyBorder="1" applyAlignment="1">
      <alignment horizontal="center"/>
    </xf>
    <xf numFmtId="0" fontId="0" fillId="0" borderId="0" xfId="0"/>
    <xf numFmtId="0" fontId="22" fillId="0" borderId="0" xfId="0" applyFont="1"/>
    <xf numFmtId="0" fontId="7" fillId="0" borderId="38" xfId="0" applyFont="1" applyBorder="1" applyAlignment="1">
      <alignment horizontal="center" vertical="center"/>
    </xf>
    <xf numFmtId="164" fontId="7" fillId="0" borderId="38" xfId="0" applyNumberFormat="1" applyFont="1" applyBorder="1" applyAlignment="1">
      <alignment horizontal="center" vertical="center"/>
    </xf>
    <xf numFmtId="10" fontId="7" fillId="0" borderId="36" xfId="1" applyNumberFormat="1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4" fontId="22" fillId="0" borderId="0" xfId="0" applyNumberFormat="1" applyFont="1" applyFill="1"/>
    <xf numFmtId="0" fontId="39" fillId="2" borderId="89" xfId="0" applyFont="1" applyFill="1" applyBorder="1" applyAlignment="1">
      <alignment horizontal="center"/>
    </xf>
    <xf numFmtId="0" fontId="39" fillId="2" borderId="90" xfId="0" applyFont="1" applyFill="1" applyBorder="1" applyAlignment="1">
      <alignment horizontal="center"/>
    </xf>
    <xf numFmtId="0" fontId="39" fillId="2" borderId="92" xfId="0" applyFont="1" applyFill="1" applyBorder="1" applyAlignment="1">
      <alignment horizontal="center"/>
    </xf>
    <xf numFmtId="0" fontId="43" fillId="0" borderId="57" xfId="0" applyFont="1" applyFill="1" applyBorder="1" applyAlignment="1">
      <alignment horizontal="center" vertical="center"/>
    </xf>
    <xf numFmtId="0" fontId="43" fillId="0" borderId="87" xfId="0" applyFont="1" applyFill="1" applyBorder="1" applyAlignment="1">
      <alignment horizontal="center" vertical="center"/>
    </xf>
    <xf numFmtId="0" fontId="43" fillId="0" borderId="58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7" fillId="3" borderId="41" xfId="0" applyFont="1" applyFill="1" applyBorder="1" applyAlignment="1">
      <alignment horizontal="center" vertical="center"/>
    </xf>
    <xf numFmtId="170" fontId="7" fillId="4" borderId="40" xfId="0" applyNumberFormat="1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/>
    </xf>
    <xf numFmtId="0" fontId="7" fillId="3" borderId="44" xfId="0" applyFont="1" applyFill="1" applyBorder="1" applyAlignment="1">
      <alignment horizontal="center" vertical="center"/>
    </xf>
    <xf numFmtId="0" fontId="7" fillId="0" borderId="99" xfId="0" applyFont="1" applyBorder="1" applyAlignment="1">
      <alignment horizontal="center" vertical="center"/>
    </xf>
    <xf numFmtId="0" fontId="39" fillId="2" borderId="100" xfId="0" applyFont="1" applyFill="1" applyBorder="1" applyAlignment="1">
      <alignment horizontal="center"/>
    </xf>
    <xf numFmtId="0" fontId="39" fillId="2" borderId="101" xfId="0" applyFont="1" applyFill="1" applyBorder="1" applyAlignment="1">
      <alignment horizontal="center"/>
    </xf>
    <xf numFmtId="170" fontId="7" fillId="4" borderId="38" xfId="0" applyNumberFormat="1" applyFont="1" applyFill="1" applyBorder="1" applyAlignment="1">
      <alignment horizontal="center" vertical="center"/>
    </xf>
    <xf numFmtId="0" fontId="7" fillId="0" borderId="40" xfId="0" applyFont="1" applyBorder="1" applyAlignment="1">
      <alignment horizontal="left" vertical="center"/>
    </xf>
    <xf numFmtId="170" fontId="7" fillId="4" borderId="37" xfId="0" applyNumberFormat="1" applyFont="1" applyFill="1" applyBorder="1" applyAlignment="1">
      <alignment horizontal="center" vertical="center"/>
    </xf>
    <xf numFmtId="0" fontId="7" fillId="0" borderId="102" xfId="0" applyFont="1" applyBorder="1" applyAlignment="1">
      <alignment horizontal="left" vertical="center"/>
    </xf>
    <xf numFmtId="0" fontId="7" fillId="0" borderId="102" xfId="0" applyFont="1" applyBorder="1" applyAlignment="1">
      <alignment horizontal="center" vertical="center"/>
    </xf>
    <xf numFmtId="170" fontId="7" fillId="4" borderId="102" xfId="0" applyNumberFormat="1" applyFont="1" applyFill="1" applyBorder="1" applyAlignment="1">
      <alignment horizontal="center" vertical="center"/>
    </xf>
    <xf numFmtId="170" fontId="7" fillId="4" borderId="41" xfId="0" applyNumberFormat="1" applyFont="1" applyFill="1" applyBorder="1" applyAlignment="1">
      <alignment horizontal="center" vertical="center"/>
    </xf>
    <xf numFmtId="0" fontId="7" fillId="0" borderId="99" xfId="0" applyFont="1" applyBorder="1" applyAlignment="1">
      <alignment vertical="center"/>
    </xf>
    <xf numFmtId="0" fontId="7" fillId="0" borderId="99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64" fontId="7" fillId="0" borderId="99" xfId="0" applyNumberFormat="1" applyFont="1" applyBorder="1" applyAlignment="1">
      <alignment horizontal="center" vertical="center"/>
    </xf>
    <xf numFmtId="10" fontId="7" fillId="0" borderId="99" xfId="1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10" fontId="8" fillId="37" borderId="74" xfId="0" applyNumberFormat="1" applyFont="1" applyFill="1" applyBorder="1" applyAlignment="1">
      <alignment horizontal="left" vertical="center"/>
    </xf>
    <xf numFmtId="10" fontId="17" fillId="37" borderId="27" xfId="0" applyNumberFormat="1" applyFont="1" applyFill="1" applyBorder="1" applyAlignment="1">
      <alignment horizontal="left" vertical="center"/>
    </xf>
    <xf numFmtId="10" fontId="17" fillId="37" borderId="27" xfId="0" applyNumberFormat="1" applyFont="1" applyFill="1" applyBorder="1" applyAlignment="1">
      <alignment horizontal="center" vertical="center"/>
    </xf>
    <xf numFmtId="0" fontId="9" fillId="37" borderId="28" xfId="0" applyFont="1" applyFill="1" applyBorder="1" applyAlignment="1">
      <alignment vertical="center"/>
    </xf>
    <xf numFmtId="10" fontId="8" fillId="37" borderId="29" xfId="0" applyNumberFormat="1" applyFont="1" applyFill="1" applyBorder="1" applyAlignment="1">
      <alignment horizontal="left" vertical="center"/>
    </xf>
    <xf numFmtId="10" fontId="17" fillId="37" borderId="0" xfId="0" applyNumberFormat="1" applyFont="1" applyFill="1" applyBorder="1" applyAlignment="1">
      <alignment horizontal="left" vertical="center"/>
    </xf>
    <xf numFmtId="10" fontId="17" fillId="37" borderId="0" xfId="0" applyNumberFormat="1" applyFont="1" applyFill="1" applyBorder="1" applyAlignment="1">
      <alignment horizontal="center" vertical="center"/>
    </xf>
    <xf numFmtId="0" fontId="9" fillId="37" borderId="30" xfId="0" applyFont="1" applyFill="1" applyBorder="1" applyAlignment="1">
      <alignment vertical="center"/>
    </xf>
    <xf numFmtId="172" fontId="0" fillId="0" borderId="0" xfId="0" applyNumberFormat="1" applyAlignment="1">
      <alignment vertical="center"/>
    </xf>
    <xf numFmtId="10" fontId="8" fillId="37" borderId="31" xfId="0" applyNumberFormat="1" applyFont="1" applyFill="1" applyBorder="1" applyAlignment="1">
      <alignment horizontal="left" vertical="center"/>
    </xf>
    <xf numFmtId="10" fontId="17" fillId="37" borderId="32" xfId="0" applyNumberFormat="1" applyFont="1" applyFill="1" applyBorder="1" applyAlignment="1">
      <alignment horizontal="left" vertical="center"/>
    </xf>
    <xf numFmtId="0" fontId="17" fillId="37" borderId="32" xfId="0" applyFont="1" applyFill="1" applyBorder="1" applyAlignment="1">
      <alignment horizontal="center" vertical="center"/>
    </xf>
    <xf numFmtId="0" fontId="6" fillId="37" borderId="33" xfId="0" applyFont="1" applyFill="1" applyBorder="1" applyAlignment="1">
      <alignment horizontal="center" vertical="center"/>
    </xf>
    <xf numFmtId="0" fontId="39" fillId="2" borderId="34" xfId="0" applyFont="1" applyFill="1" applyBorder="1" applyAlignment="1">
      <alignment horizontal="center" vertical="center"/>
    </xf>
    <xf numFmtId="0" fontId="39" fillId="2" borderId="85" xfId="0" applyFont="1" applyFill="1" applyBorder="1" applyAlignment="1">
      <alignment horizontal="center" vertical="center"/>
    </xf>
    <xf numFmtId="0" fontId="39" fillId="2" borderId="95" xfId="0" applyFont="1" applyFill="1" applyBorder="1" applyAlignment="1">
      <alignment horizontal="center" vertical="center"/>
    </xf>
    <xf numFmtId="0" fontId="39" fillId="2" borderId="80" xfId="0" applyFont="1" applyFill="1" applyBorder="1" applyAlignment="1">
      <alignment horizontal="center" vertical="center"/>
    </xf>
    <xf numFmtId="0" fontId="39" fillId="2" borderId="78" xfId="0" applyFont="1" applyFill="1" applyBorder="1" applyAlignment="1">
      <alignment horizontal="center" vertical="center"/>
    </xf>
    <xf numFmtId="0" fontId="39" fillId="2" borderId="86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 applyFill="1" applyAlignment="1">
      <alignment vertical="center"/>
    </xf>
    <xf numFmtId="0" fontId="7" fillId="0" borderId="0" xfId="0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164" fontId="21" fillId="0" borderId="0" xfId="0" applyNumberFormat="1" applyFont="1" applyAlignment="1">
      <alignment vertical="center"/>
    </xf>
    <xf numFmtId="164" fontId="8" fillId="37" borderId="65" xfId="0" applyNumberFormat="1" applyFont="1" applyFill="1" applyBorder="1" applyAlignment="1">
      <alignment vertical="center"/>
    </xf>
    <xf numFmtId="164" fontId="8" fillId="37" borderId="49" xfId="0" applyNumberFormat="1" applyFont="1" applyFill="1" applyBorder="1" applyAlignment="1">
      <alignment horizontal="center" vertical="center"/>
    </xf>
    <xf numFmtId="164" fontId="12" fillId="0" borderId="66" xfId="0" applyNumberFormat="1" applyFont="1" applyBorder="1" applyAlignment="1">
      <alignment horizontal="center" vertical="center"/>
    </xf>
    <xf numFmtId="164" fontId="8" fillId="37" borderId="69" xfId="0" applyNumberFormat="1" applyFont="1" applyFill="1" applyBorder="1" applyAlignment="1">
      <alignment vertical="center"/>
    </xf>
    <xf numFmtId="9" fontId="8" fillId="37" borderId="6" xfId="1" applyFont="1" applyFill="1" applyBorder="1" applyAlignment="1">
      <alignment horizontal="center" vertical="center"/>
    </xf>
    <xf numFmtId="164" fontId="12" fillId="0" borderId="70" xfId="0" applyNumberFormat="1" applyFont="1" applyBorder="1" applyAlignment="1">
      <alignment horizontal="center" vertical="center"/>
    </xf>
    <xf numFmtId="164" fontId="8" fillId="37" borderId="71" xfId="0" applyNumberFormat="1" applyFont="1" applyFill="1" applyBorder="1" applyAlignment="1">
      <alignment vertical="center"/>
    </xf>
    <xf numFmtId="164" fontId="8" fillId="37" borderId="50" xfId="0" applyNumberFormat="1" applyFont="1" applyFill="1" applyBorder="1" applyAlignment="1">
      <alignment horizontal="center" vertical="center"/>
    </xf>
    <xf numFmtId="164" fontId="12" fillId="0" borderId="72" xfId="0" applyNumberFormat="1" applyFont="1" applyBorder="1" applyAlignment="1">
      <alignment horizontal="center" vertical="center"/>
    </xf>
    <xf numFmtId="9" fontId="0" fillId="0" borderId="0" xfId="0" applyNumberFormat="1" applyAlignment="1">
      <alignment vertical="center"/>
    </xf>
    <xf numFmtId="0" fontId="43" fillId="46" borderId="36" xfId="0" applyFont="1" applyFill="1" applyBorder="1" applyAlignment="1">
      <alignment horizontal="center" vertical="center"/>
    </xf>
    <xf numFmtId="0" fontId="43" fillId="46" borderId="38" xfId="0" applyFont="1" applyFill="1" applyBorder="1" applyAlignment="1">
      <alignment horizontal="center" vertical="center"/>
    </xf>
    <xf numFmtId="0" fontId="43" fillId="46" borderId="41" xfId="0" applyFont="1" applyFill="1" applyBorder="1" applyAlignment="1">
      <alignment horizontal="center" vertical="center"/>
    </xf>
    <xf numFmtId="0" fontId="43" fillId="46" borderId="82" xfId="0" applyFont="1" applyFill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0" fontId="7" fillId="3" borderId="60" xfId="0" applyFont="1" applyFill="1" applyBorder="1" applyAlignment="1">
      <alignment horizontal="center" vertical="center"/>
    </xf>
    <xf numFmtId="0" fontId="7" fillId="3" borderId="59" xfId="0" applyFont="1" applyFill="1" applyBorder="1" applyAlignment="1">
      <alignment horizontal="center" vertical="center"/>
    </xf>
    <xf numFmtId="0" fontId="43" fillId="0" borderId="40" xfId="0" applyFont="1" applyFill="1" applyBorder="1" applyAlignment="1">
      <alignment horizontal="center" vertical="center"/>
    </xf>
    <xf numFmtId="0" fontId="7" fillId="0" borderId="105" xfId="0" applyFont="1" applyBorder="1" applyAlignment="1">
      <alignment horizontal="left" vertical="center"/>
    </xf>
    <xf numFmtId="0" fontId="7" fillId="0" borderId="106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43" fillId="0" borderId="107" xfId="0" applyFont="1" applyBorder="1" applyAlignment="1">
      <alignment horizontal="center" vertical="center"/>
    </xf>
    <xf numFmtId="16" fontId="44" fillId="41" borderId="1" xfId="0" applyNumberFormat="1" applyFont="1" applyFill="1" applyBorder="1" applyAlignment="1">
      <alignment horizontal="center" vertical="center"/>
    </xf>
    <xf numFmtId="16" fontId="50" fillId="44" borderId="1" xfId="0" applyNumberFormat="1" applyFont="1" applyFill="1" applyBorder="1" applyAlignment="1">
      <alignment horizontal="center" vertical="center"/>
    </xf>
    <xf numFmtId="16" fontId="44" fillId="42" borderId="111" xfId="0" applyNumberFormat="1" applyFont="1" applyFill="1" applyBorder="1" applyAlignment="1">
      <alignment horizontal="center" vertical="center"/>
    </xf>
    <xf numFmtId="16" fontId="51" fillId="5" borderId="1" xfId="0" applyNumberFormat="1" applyFont="1" applyFill="1" applyBorder="1" applyAlignment="1">
      <alignment horizontal="center" vertical="center"/>
    </xf>
    <xf numFmtId="0" fontId="35" fillId="0" borderId="0" xfId="0" applyFont="1"/>
    <xf numFmtId="0" fontId="35" fillId="0" borderId="0" xfId="0" applyFont="1" applyFill="1"/>
    <xf numFmtId="0" fontId="45" fillId="0" borderId="39" xfId="0" applyFont="1" applyFill="1" applyBorder="1" applyAlignment="1">
      <alignment horizontal="center" vertical="center"/>
    </xf>
    <xf numFmtId="16" fontId="52" fillId="41" borderId="83" xfId="0" applyNumberFormat="1" applyFont="1" applyFill="1" applyBorder="1" applyAlignment="1">
      <alignment horizontal="center" vertical="center"/>
    </xf>
    <xf numFmtId="16" fontId="50" fillId="44" borderId="103" xfId="0" applyNumberFormat="1" applyFont="1" applyFill="1" applyBorder="1" applyAlignment="1">
      <alignment horizontal="center" vertical="center"/>
    </xf>
    <xf numFmtId="0" fontId="43" fillId="0" borderId="91" xfId="0" applyFont="1" applyFill="1" applyBorder="1" applyAlignment="1">
      <alignment horizontal="center" vertical="center"/>
    </xf>
    <xf numFmtId="0" fontId="43" fillId="0" borderId="52" xfId="0" applyFont="1" applyFill="1" applyBorder="1" applyAlignment="1">
      <alignment horizontal="center" vertical="center"/>
    </xf>
    <xf numFmtId="0" fontId="43" fillId="0" borderId="59" xfId="0" applyFont="1" applyFill="1" applyBorder="1" applyAlignment="1">
      <alignment horizontal="center" vertical="center"/>
    </xf>
    <xf numFmtId="0" fontId="43" fillId="0" borderId="53" xfId="0" applyFont="1" applyFill="1" applyBorder="1" applyAlignment="1">
      <alignment horizontal="center" vertical="center"/>
    </xf>
    <xf numFmtId="0" fontId="43" fillId="0" borderId="82" xfId="0" applyFont="1" applyFill="1" applyBorder="1" applyAlignment="1">
      <alignment horizontal="center" vertical="center"/>
    </xf>
    <xf numFmtId="0" fontId="43" fillId="0" borderId="60" xfId="0" applyFont="1" applyFill="1" applyBorder="1" applyAlignment="1">
      <alignment horizontal="center" vertical="center"/>
    </xf>
    <xf numFmtId="0" fontId="43" fillId="0" borderId="64" xfId="0" applyFont="1" applyFill="1" applyBorder="1" applyAlignment="1">
      <alignment horizontal="center" vertical="center"/>
    </xf>
    <xf numFmtId="0" fontId="43" fillId="0" borderId="88" xfId="0" applyFont="1" applyFill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164" fontId="7" fillId="0" borderId="44" xfId="0" applyNumberFormat="1" applyFont="1" applyBorder="1" applyAlignment="1">
      <alignment horizontal="center" vertical="center"/>
    </xf>
    <xf numFmtId="10" fontId="7" fillId="0" borderId="44" xfId="1" applyNumberFormat="1" applyFont="1" applyFill="1" applyBorder="1" applyAlignment="1">
      <alignment horizontal="center" vertical="center"/>
    </xf>
    <xf numFmtId="0" fontId="43" fillId="0" borderId="38" xfId="0" applyFont="1" applyBorder="1" applyAlignment="1">
      <alignment horizontal="center" vertical="center"/>
    </xf>
    <xf numFmtId="0" fontId="43" fillId="0" borderId="36" xfId="0" applyFont="1" applyBorder="1" applyAlignment="1">
      <alignment horizontal="center" vertical="center"/>
    </xf>
    <xf numFmtId="0" fontId="7" fillId="0" borderId="44" xfId="0" applyFont="1" applyBorder="1" applyAlignment="1">
      <alignment horizontal="left" vertical="center" wrapText="1"/>
    </xf>
    <xf numFmtId="0" fontId="7" fillId="0" borderId="114" xfId="0" applyFont="1" applyBorder="1" applyAlignment="1">
      <alignment horizontal="left" vertical="center"/>
    </xf>
    <xf numFmtId="0" fontId="43" fillId="0" borderId="99" xfId="0" applyFont="1" applyFill="1" applyBorder="1" applyAlignment="1">
      <alignment horizontal="center" vertical="center"/>
    </xf>
    <xf numFmtId="0" fontId="7" fillId="0" borderId="44" xfId="0" applyFont="1" applyBorder="1" applyAlignment="1">
      <alignment vertical="center"/>
    </xf>
    <xf numFmtId="0" fontId="7" fillId="0" borderId="62" xfId="0" applyFont="1" applyBorder="1" applyAlignment="1">
      <alignment horizontal="left" vertical="center"/>
    </xf>
    <xf numFmtId="0" fontId="22" fillId="0" borderId="0" xfId="0" applyFont="1" applyAlignment="1">
      <alignment vertical="center"/>
    </xf>
    <xf numFmtId="0" fontId="7" fillId="0" borderId="36" xfId="0" applyFont="1" applyFill="1" applyBorder="1" applyAlignment="1">
      <alignment horizontal="left" vertical="center"/>
    </xf>
    <xf numFmtId="16" fontId="44" fillId="40" borderId="115" xfId="0" applyNumberFormat="1" applyFont="1" applyFill="1" applyBorder="1" applyAlignment="1">
      <alignment horizontal="center" vertical="center"/>
    </xf>
    <xf numFmtId="0" fontId="43" fillId="0" borderId="38" xfId="0" applyFont="1" applyFill="1" applyBorder="1" applyAlignment="1">
      <alignment horizontal="center" vertical="center"/>
    </xf>
    <xf numFmtId="0" fontId="43" fillId="0" borderId="36" xfId="0" applyFont="1" applyFill="1" applyBorder="1" applyAlignment="1">
      <alignment horizontal="center" vertical="center"/>
    </xf>
    <xf numFmtId="0" fontId="43" fillId="0" borderId="51" xfId="0" applyFont="1" applyFill="1" applyBorder="1" applyAlignment="1">
      <alignment horizontal="center" vertical="center"/>
    </xf>
    <xf numFmtId="0" fontId="43" fillId="0" borderId="41" xfId="0" applyFont="1" applyFill="1" applyBorder="1" applyAlignment="1">
      <alignment horizontal="center" vertical="center"/>
    </xf>
    <xf numFmtId="0" fontId="43" fillId="0" borderId="55" xfId="0" applyFont="1" applyFill="1" applyBorder="1" applyAlignment="1">
      <alignment horizontal="center" vertical="center"/>
    </xf>
    <xf numFmtId="0" fontId="7" fillId="0" borderId="108" xfId="0" applyFont="1" applyBorder="1" applyAlignment="1">
      <alignment horizontal="left" vertical="center" wrapText="1"/>
    </xf>
    <xf numFmtId="0" fontId="7" fillId="0" borderId="104" xfId="0" applyFont="1" applyBorder="1" applyAlignment="1">
      <alignment horizontal="left" vertical="center"/>
    </xf>
    <xf numFmtId="0" fontId="7" fillId="0" borderId="41" xfId="0" applyFont="1" applyBorder="1" applyAlignment="1">
      <alignment vertical="center"/>
    </xf>
    <xf numFmtId="0" fontId="7" fillId="0" borderId="41" xfId="0" applyFont="1" applyBorder="1" applyAlignment="1">
      <alignment horizontal="left" vertical="center" wrapText="1"/>
    </xf>
    <xf numFmtId="0" fontId="7" fillId="0" borderId="116" xfId="0" applyFont="1" applyBorder="1" applyAlignment="1">
      <alignment horizontal="center" vertical="center" wrapText="1"/>
    </xf>
    <xf numFmtId="0" fontId="7" fillId="0" borderId="118" xfId="0" applyFont="1" applyBorder="1" applyAlignment="1">
      <alignment horizontal="left" vertical="center"/>
    </xf>
    <xf numFmtId="0" fontId="7" fillId="0" borderId="120" xfId="0" applyFont="1" applyBorder="1" applyAlignment="1">
      <alignment horizontal="center" vertical="center"/>
    </xf>
    <xf numFmtId="0" fontId="7" fillId="0" borderId="121" xfId="0" applyFont="1" applyBorder="1" applyAlignment="1">
      <alignment horizontal="left" vertical="center"/>
    </xf>
    <xf numFmtId="0" fontId="7" fillId="0" borderId="120" xfId="0" applyFont="1" applyBorder="1" applyAlignment="1">
      <alignment horizontal="left" vertical="center"/>
    </xf>
    <xf numFmtId="0" fontId="43" fillId="0" borderId="120" xfId="0" applyFont="1" applyBorder="1" applyAlignment="1">
      <alignment horizontal="center" vertical="center"/>
    </xf>
    <xf numFmtId="16" fontId="44" fillId="4" borderId="120" xfId="0" applyNumberFormat="1" applyFont="1" applyFill="1" applyBorder="1" applyAlignment="1">
      <alignment horizontal="center" vertical="center"/>
    </xf>
    <xf numFmtId="16" fontId="44" fillId="4" borderId="121" xfId="0" applyNumberFormat="1" applyFont="1" applyFill="1" applyBorder="1" applyAlignment="1">
      <alignment horizontal="center" vertical="center"/>
    </xf>
    <xf numFmtId="164" fontId="7" fillId="0" borderId="120" xfId="0" applyNumberFormat="1" applyFont="1" applyBorder="1" applyAlignment="1">
      <alignment horizontal="center" vertical="center"/>
    </xf>
    <xf numFmtId="10" fontId="7" fillId="0" borderId="120" xfId="1" applyNumberFormat="1" applyFont="1" applyFill="1" applyBorder="1" applyAlignment="1">
      <alignment horizontal="center" vertical="center"/>
    </xf>
    <xf numFmtId="0" fontId="7" fillId="0" borderId="117" xfId="0" applyFont="1" applyBorder="1" applyAlignment="1">
      <alignment horizontal="left" vertical="center"/>
    </xf>
    <xf numFmtId="0" fontId="7" fillId="0" borderId="117" xfId="0" applyFont="1" applyBorder="1" applyAlignment="1">
      <alignment horizontal="center" vertical="center"/>
    </xf>
    <xf numFmtId="0" fontId="43" fillId="0" borderId="117" xfId="0" applyFont="1" applyBorder="1" applyAlignment="1">
      <alignment horizontal="center" vertical="center"/>
    </xf>
    <xf numFmtId="16" fontId="44" fillId="45" borderId="115" xfId="0" applyNumberFormat="1" applyFont="1" applyFill="1" applyBorder="1" applyAlignment="1">
      <alignment horizontal="center" vertical="center"/>
    </xf>
    <xf numFmtId="164" fontId="7" fillId="0" borderId="117" xfId="0" applyNumberFormat="1" applyFont="1" applyBorder="1" applyAlignment="1">
      <alignment horizontal="center" vertical="center"/>
    </xf>
    <xf numFmtId="10" fontId="7" fillId="0" borderId="117" xfId="1" applyNumberFormat="1" applyFont="1" applyFill="1" applyBorder="1" applyAlignment="1">
      <alignment horizontal="center" vertical="center"/>
    </xf>
    <xf numFmtId="16" fontId="52" fillId="41" borderId="126" xfId="0" applyNumberFormat="1" applyFont="1" applyFill="1" applyBorder="1" applyAlignment="1">
      <alignment horizontal="center" vertical="center"/>
    </xf>
    <xf numFmtId="16" fontId="44" fillId="38" borderId="98" xfId="0" applyNumberFormat="1" applyFont="1" applyFill="1" applyBorder="1" applyAlignment="1">
      <alignment horizontal="center" vertical="center"/>
    </xf>
    <xf numFmtId="170" fontId="42" fillId="4" borderId="38" xfId="0" applyNumberFormat="1" applyFont="1" applyFill="1" applyBorder="1" applyAlignment="1">
      <alignment horizontal="center" vertical="center"/>
    </xf>
    <xf numFmtId="0" fontId="43" fillId="46" borderId="43" xfId="0" applyFont="1" applyFill="1" applyBorder="1" applyAlignment="1">
      <alignment horizontal="center" vertical="center"/>
    </xf>
    <xf numFmtId="0" fontId="43" fillId="0" borderId="43" xfId="0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/>
    </xf>
    <xf numFmtId="0" fontId="7" fillId="3" borderId="127" xfId="0" applyFont="1" applyFill="1" applyBorder="1" applyAlignment="1">
      <alignment horizontal="center" vertical="center"/>
    </xf>
    <xf numFmtId="0" fontId="43" fillId="0" borderId="127" xfId="0" applyFont="1" applyFill="1" applyBorder="1" applyAlignment="1">
      <alignment horizontal="center" vertical="center"/>
    </xf>
    <xf numFmtId="0" fontId="43" fillId="0" borderId="128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center" vertical="center"/>
    </xf>
    <xf numFmtId="0" fontId="43" fillId="46" borderId="44" xfId="0" applyFont="1" applyFill="1" applyBorder="1" applyAlignment="1">
      <alignment horizontal="center" vertical="center"/>
    </xf>
    <xf numFmtId="0" fontId="43" fillId="46" borderId="56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left" vertical="center"/>
    </xf>
    <xf numFmtId="0" fontId="43" fillId="0" borderId="129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left" vertical="center"/>
    </xf>
    <xf numFmtId="0" fontId="43" fillId="0" borderId="39" xfId="0" applyFont="1" applyBorder="1" applyAlignment="1">
      <alignment horizontal="center" vertical="center"/>
    </xf>
    <xf numFmtId="0" fontId="45" fillId="0" borderId="130" xfId="0" applyFont="1" applyBorder="1" applyAlignment="1">
      <alignment horizontal="center" vertical="center"/>
    </xf>
    <xf numFmtId="0" fontId="43" fillId="0" borderId="61" xfId="0" applyFont="1" applyBorder="1" applyAlignment="1">
      <alignment horizontal="center" vertical="center"/>
    </xf>
    <xf numFmtId="0" fontId="45" fillId="0" borderId="131" xfId="0" applyFont="1" applyBorder="1" applyAlignment="1">
      <alignment horizontal="center" vertical="center"/>
    </xf>
    <xf numFmtId="0" fontId="7" fillId="0" borderId="116" xfId="0" applyFont="1" applyBorder="1" applyAlignment="1">
      <alignment horizontal="center" vertical="center"/>
    </xf>
    <xf numFmtId="0" fontId="45" fillId="0" borderId="53" xfId="0" applyFont="1" applyBorder="1" applyAlignment="1">
      <alignment horizontal="center" vertical="center"/>
    </xf>
    <xf numFmtId="0" fontId="43" fillId="0" borderId="60" xfId="0" applyFont="1" applyBorder="1" applyAlignment="1">
      <alignment horizontal="center" vertical="center"/>
    </xf>
    <xf numFmtId="0" fontId="43" fillId="0" borderId="56" xfId="0" applyFont="1" applyBorder="1" applyAlignment="1">
      <alignment horizontal="center" vertical="center"/>
    </xf>
    <xf numFmtId="0" fontId="45" fillId="0" borderId="118" xfId="0" applyFont="1" applyBorder="1" applyAlignment="1">
      <alignment horizontal="center" vertical="center"/>
    </xf>
    <xf numFmtId="0" fontId="43" fillId="0" borderId="51" xfId="0" applyFont="1" applyBorder="1" applyAlignment="1">
      <alignment horizontal="center" vertical="center"/>
    </xf>
    <xf numFmtId="0" fontId="43" fillId="0" borderId="41" xfId="0" applyFont="1" applyBorder="1" applyAlignment="1">
      <alignment horizontal="center" vertical="center"/>
    </xf>
    <xf numFmtId="16" fontId="52" fillId="41" borderId="132" xfId="0" applyNumberFormat="1" applyFont="1" applyFill="1" applyBorder="1" applyAlignment="1">
      <alignment horizontal="center" vertical="center"/>
    </xf>
    <xf numFmtId="0" fontId="43" fillId="0" borderId="54" xfId="0" applyFont="1" applyBorder="1" applyAlignment="1">
      <alignment horizontal="center" vertical="center"/>
    </xf>
    <xf numFmtId="0" fontId="45" fillId="0" borderId="113" xfId="0" applyFont="1" applyBorder="1" applyAlignment="1">
      <alignment horizontal="center" vertical="center"/>
    </xf>
    <xf numFmtId="0" fontId="51" fillId="0" borderId="83" xfId="0" applyFont="1" applyBorder="1" applyAlignment="1">
      <alignment horizontal="center" vertical="center"/>
    </xf>
    <xf numFmtId="0" fontId="45" fillId="0" borderId="39" xfId="0" applyFont="1" applyBorder="1" applyAlignment="1">
      <alignment horizontal="center" vertical="center"/>
    </xf>
    <xf numFmtId="0" fontId="45" fillId="0" borderId="52" xfId="0" applyFont="1" applyBorder="1" applyAlignment="1">
      <alignment horizontal="center" vertical="center"/>
    </xf>
    <xf numFmtId="0" fontId="45" fillId="0" borderId="36" xfId="0" applyFont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0" fontId="43" fillId="0" borderId="52" xfId="0" applyFont="1" applyBorder="1" applyAlignment="1">
      <alignment horizontal="center" vertical="center"/>
    </xf>
    <xf numFmtId="0" fontId="43" fillId="0" borderId="59" xfId="0" applyFont="1" applyBorder="1" applyAlignment="1">
      <alignment horizontal="center" vertical="center"/>
    </xf>
    <xf numFmtId="0" fontId="43" fillId="0" borderId="110" xfId="0" applyFont="1" applyBorder="1" applyAlignment="1">
      <alignment horizontal="center" vertical="center"/>
    </xf>
    <xf numFmtId="0" fontId="43" fillId="0" borderId="112" xfId="0" applyFont="1" applyBorder="1" applyAlignment="1">
      <alignment horizontal="center" vertical="center"/>
    </xf>
    <xf numFmtId="0" fontId="7" fillId="0" borderId="119" xfId="0" applyFont="1" applyBorder="1" applyAlignment="1">
      <alignment horizontal="center" vertical="center" wrapText="1"/>
    </xf>
    <xf numFmtId="0" fontId="45" fillId="0" borderId="122" xfId="0" applyFont="1" applyBorder="1" applyAlignment="1">
      <alignment horizontal="center" vertical="center"/>
    </xf>
    <xf numFmtId="0" fontId="43" fillId="0" borderId="123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0" fontId="7" fillId="0" borderId="1" xfId="1" applyNumberFormat="1" applyFont="1" applyFill="1" applyBorder="1" applyAlignment="1">
      <alignment horizontal="center" vertical="center" wrapText="1"/>
    </xf>
    <xf numFmtId="0" fontId="45" fillId="0" borderId="115" xfId="0" applyFont="1" applyBorder="1" applyAlignment="1">
      <alignment horizontal="center" vertical="center"/>
    </xf>
    <xf numFmtId="0" fontId="43" fillId="0" borderId="124" xfId="0" applyFont="1" applyBorder="1" applyAlignment="1">
      <alignment horizontal="center" vertical="center"/>
    </xf>
    <xf numFmtId="0" fontId="43" fillId="0" borderId="125" xfId="0" applyFont="1" applyBorder="1" applyAlignment="1">
      <alignment horizontal="center" vertical="center"/>
    </xf>
    <xf numFmtId="16" fontId="44" fillId="0" borderId="118" xfId="0" applyNumberFormat="1" applyFont="1" applyBorder="1" applyAlignment="1">
      <alignment horizontal="center" vertical="center"/>
    </xf>
    <xf numFmtId="0" fontId="43" fillId="0" borderId="118" xfId="0" applyFont="1" applyBorder="1" applyAlignment="1">
      <alignment horizontal="center" vertical="center"/>
    </xf>
    <xf numFmtId="0" fontId="43" fillId="0" borderId="133" xfId="0" applyFont="1" applyBorder="1" applyAlignment="1">
      <alignment horizontal="center" vertical="center"/>
    </xf>
    <xf numFmtId="16" fontId="37" fillId="43" borderId="115" xfId="0" applyNumberFormat="1" applyFont="1" applyFill="1" applyBorder="1" applyAlignment="1">
      <alignment horizontal="center" vertical="center"/>
    </xf>
    <xf numFmtId="0" fontId="43" fillId="0" borderId="82" xfId="0" applyFont="1" applyBorder="1" applyAlignment="1">
      <alignment horizontal="center" vertical="center"/>
    </xf>
    <xf numFmtId="16" fontId="34" fillId="44" borderId="1" xfId="0" applyNumberFormat="1" applyFont="1" applyFill="1" applyBorder="1" applyAlignment="1">
      <alignment horizontal="center" vertical="center"/>
    </xf>
    <xf numFmtId="0" fontId="7" fillId="0" borderId="107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10" fontId="15" fillId="0" borderId="29" xfId="11" applyNumberFormat="1" applyFont="1" applyBorder="1" applyAlignment="1">
      <alignment horizontal="center" vertical="center" wrapText="1"/>
    </xf>
    <xf numFmtId="10" fontId="15" fillId="0" borderId="0" xfId="11" applyNumberFormat="1" applyFont="1" applyBorder="1" applyAlignment="1">
      <alignment horizontal="center" vertical="center" wrapText="1"/>
    </xf>
    <xf numFmtId="10" fontId="15" fillId="0" borderId="30" xfId="11" applyNumberFormat="1" applyFont="1" applyBorder="1" applyAlignment="1">
      <alignment horizontal="center" vertical="center" wrapText="1"/>
    </xf>
    <xf numFmtId="10" fontId="20" fillId="0" borderId="29" xfId="11" applyNumberFormat="1" applyFont="1" applyBorder="1" applyAlignment="1">
      <alignment horizontal="center" vertical="center" wrapText="1"/>
    </xf>
    <xf numFmtId="10" fontId="20" fillId="0" borderId="0" xfId="11" applyNumberFormat="1" applyFont="1" applyBorder="1" applyAlignment="1">
      <alignment horizontal="center" vertical="center" wrapText="1"/>
    </xf>
    <xf numFmtId="10" fontId="20" fillId="0" borderId="30" xfId="11" applyNumberFormat="1" applyFont="1" applyBorder="1" applyAlignment="1">
      <alignment horizontal="center" vertical="center" wrapText="1"/>
    </xf>
    <xf numFmtId="10" fontId="15" fillId="0" borderId="46" xfId="11" applyNumberFormat="1" applyFont="1" applyBorder="1" applyAlignment="1">
      <alignment horizontal="center" vertical="center" wrapText="1"/>
    </xf>
    <xf numFmtId="0" fontId="9" fillId="37" borderId="73" xfId="0" applyFont="1" applyFill="1" applyBorder="1" applyAlignment="1">
      <alignment horizontal="center" vertical="center"/>
    </xf>
    <xf numFmtId="0" fontId="9" fillId="37" borderId="10" xfId="0" applyFont="1" applyFill="1" applyBorder="1" applyAlignment="1">
      <alignment horizontal="center" vertical="center"/>
    </xf>
    <xf numFmtId="0" fontId="9" fillId="37" borderId="12" xfId="0" applyFont="1" applyFill="1" applyBorder="1" applyAlignment="1">
      <alignment horizontal="center" vertical="center"/>
    </xf>
    <xf numFmtId="17" fontId="9" fillId="37" borderId="79" xfId="0" quotePrefix="1" applyNumberFormat="1" applyFont="1" applyFill="1" applyBorder="1" applyAlignment="1">
      <alignment horizontal="center" vertical="center"/>
    </xf>
    <xf numFmtId="17" fontId="9" fillId="37" borderId="35" xfId="0" quotePrefix="1" applyNumberFormat="1" applyFont="1" applyFill="1" applyBorder="1" applyAlignment="1">
      <alignment horizontal="center" vertical="center"/>
    </xf>
    <xf numFmtId="17" fontId="9" fillId="37" borderId="84" xfId="0" quotePrefix="1" applyNumberFormat="1" applyFont="1" applyFill="1" applyBorder="1" applyAlignment="1">
      <alignment horizontal="center" vertical="center"/>
    </xf>
    <xf numFmtId="0" fontId="9" fillId="37" borderId="2" xfId="0" applyFont="1" applyFill="1" applyBorder="1" applyAlignment="1">
      <alignment horizontal="center" vertical="center"/>
    </xf>
    <xf numFmtId="0" fontId="9" fillId="37" borderId="3" xfId="0" applyFont="1" applyFill="1" applyBorder="1" applyAlignment="1">
      <alignment horizontal="center" vertical="center" wrapText="1"/>
    </xf>
    <xf numFmtId="0" fontId="9" fillId="37" borderId="11" xfId="0" applyFont="1" applyFill="1" applyBorder="1" applyAlignment="1">
      <alignment horizontal="center" vertical="center" wrapText="1"/>
    </xf>
    <xf numFmtId="0" fontId="9" fillId="37" borderId="2" xfId="0" applyFont="1" applyFill="1" applyBorder="1" applyAlignment="1">
      <alignment horizontal="center" vertical="center" wrapText="1"/>
    </xf>
    <xf numFmtId="0" fontId="9" fillId="37" borderId="4" xfId="0" applyFont="1" applyFill="1" applyBorder="1" applyAlignment="1">
      <alignment horizontal="center" vertical="center" wrapText="1"/>
    </xf>
    <xf numFmtId="0" fontId="9" fillId="37" borderId="79" xfId="0" quotePrefix="1" applyFont="1" applyFill="1" applyBorder="1" applyAlignment="1">
      <alignment horizontal="center" vertical="center"/>
    </xf>
    <xf numFmtId="0" fontId="9" fillId="37" borderId="35" xfId="0" quotePrefix="1" applyFont="1" applyFill="1" applyBorder="1" applyAlignment="1">
      <alignment horizontal="center" vertical="center"/>
    </xf>
    <xf numFmtId="0" fontId="9" fillId="37" borderId="84" xfId="0" quotePrefix="1" applyFont="1" applyFill="1" applyBorder="1" applyAlignment="1">
      <alignment horizontal="center" vertical="center"/>
    </xf>
    <xf numFmtId="0" fontId="9" fillId="37" borderId="4" xfId="0" applyFont="1" applyFill="1" applyBorder="1" applyAlignment="1">
      <alignment horizontal="center" vertical="center"/>
    </xf>
    <xf numFmtId="0" fontId="9" fillId="37" borderId="97" xfId="0" applyFont="1" applyFill="1" applyBorder="1" applyAlignment="1">
      <alignment horizontal="center" vertical="center" wrapText="1"/>
    </xf>
    <xf numFmtId="0" fontId="9" fillId="37" borderId="96" xfId="0" applyFont="1" applyFill="1" applyBorder="1" applyAlignment="1">
      <alignment horizontal="center" vertical="center" wrapText="1"/>
    </xf>
    <xf numFmtId="0" fontId="9" fillId="37" borderId="109" xfId="0" quotePrefix="1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horizontal="center" vertical="center"/>
    </xf>
    <xf numFmtId="0" fontId="7" fillId="0" borderId="62" xfId="0" applyFont="1" applyFill="1" applyBorder="1" applyAlignment="1">
      <alignment horizontal="center" vertical="center"/>
    </xf>
    <xf numFmtId="0" fontId="7" fillId="0" borderId="93" xfId="0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 wrapText="1"/>
    </xf>
    <xf numFmtId="0" fontId="7" fillId="0" borderId="47" xfId="0" applyFont="1" applyFill="1" applyBorder="1" applyAlignment="1">
      <alignment horizontal="center" vertical="center" wrapText="1"/>
    </xf>
    <xf numFmtId="0" fontId="7" fillId="0" borderId="94" xfId="0" applyFont="1" applyFill="1" applyBorder="1" applyAlignment="1">
      <alignment horizontal="center" vertical="center" wrapText="1"/>
    </xf>
    <xf numFmtId="0" fontId="7" fillId="0" borderId="107" xfId="0" applyFont="1" applyFill="1" applyBorder="1" applyAlignment="1">
      <alignment horizontal="center" vertical="center"/>
    </xf>
    <xf numFmtId="3" fontId="40" fillId="37" borderId="75" xfId="12" applyNumberFormat="1" applyFont="1" applyFill="1" applyBorder="1" applyAlignment="1">
      <alignment horizontal="center" vertical="center" wrapText="1"/>
    </xf>
    <xf numFmtId="3" fontId="40" fillId="37" borderId="8" xfId="12" applyNumberFormat="1" applyFont="1" applyFill="1" applyBorder="1" applyAlignment="1">
      <alignment horizontal="center" vertical="center" wrapText="1"/>
    </xf>
    <xf numFmtId="0" fontId="41" fillId="37" borderId="3" xfId="4" applyFont="1" applyFill="1" applyBorder="1" applyAlignment="1">
      <alignment horizontal="center" vertical="center" wrapText="1"/>
    </xf>
    <xf numFmtId="0" fontId="41" fillId="37" borderId="11" xfId="4" applyFont="1" applyFill="1" applyBorder="1" applyAlignment="1">
      <alignment horizontal="center" vertical="center" wrapText="1"/>
    </xf>
    <xf numFmtId="0" fontId="41" fillId="37" borderId="134" xfId="4" applyFont="1" applyFill="1" applyBorder="1" applyAlignment="1">
      <alignment horizontal="center" vertical="center" wrapText="1"/>
    </xf>
    <xf numFmtId="164" fontId="7" fillId="0" borderId="135" xfId="0" applyNumberFormat="1" applyFont="1" applyFill="1" applyBorder="1" applyAlignment="1">
      <alignment horizontal="center" vertical="center"/>
    </xf>
    <xf numFmtId="164" fontId="7" fillId="0" borderId="136" xfId="0" applyNumberFormat="1" applyFont="1" applyFill="1" applyBorder="1" applyAlignment="1">
      <alignment horizontal="center" vertical="center"/>
    </xf>
    <xf numFmtId="0" fontId="7" fillId="0" borderId="137" xfId="0" applyFont="1" applyBorder="1" applyAlignment="1">
      <alignment horizontal="left" vertical="center"/>
    </xf>
    <xf numFmtId="164" fontId="7" fillId="0" borderId="138" xfId="0" applyNumberFormat="1" applyFont="1" applyFill="1" applyBorder="1" applyAlignment="1">
      <alignment horizontal="center" vertical="center"/>
    </xf>
    <xf numFmtId="10" fontId="8" fillId="37" borderId="76" xfId="0" applyNumberFormat="1" applyFont="1" applyFill="1" applyBorder="1" applyAlignment="1">
      <alignment horizontal="left"/>
    </xf>
    <xf numFmtId="10" fontId="8" fillId="37" borderId="7" xfId="0" applyNumberFormat="1" applyFont="1" applyFill="1" applyBorder="1" applyAlignment="1">
      <alignment horizontal="left"/>
    </xf>
    <xf numFmtId="0" fontId="17" fillId="37" borderId="8" xfId="0" applyFont="1" applyFill="1" applyBorder="1" applyAlignment="1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37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/>
    </xf>
    <xf numFmtId="164" fontId="7" fillId="0" borderId="139" xfId="0" applyNumberFormat="1" applyFont="1" applyBorder="1" applyAlignment="1">
      <alignment horizontal="center" vertical="center"/>
    </xf>
    <xf numFmtId="164" fontId="7" fillId="0" borderId="136" xfId="0" applyNumberFormat="1" applyFont="1" applyBorder="1" applyAlignment="1">
      <alignment horizontal="center" vertical="center"/>
    </xf>
    <xf numFmtId="0" fontId="7" fillId="0" borderId="140" xfId="0" applyFont="1" applyBorder="1" applyAlignment="1">
      <alignment horizontal="center" vertical="center" wrapText="1"/>
    </xf>
    <xf numFmtId="0" fontId="7" fillId="0" borderId="141" xfId="0" applyFont="1" applyBorder="1" applyAlignment="1">
      <alignment horizontal="left" vertical="center"/>
    </xf>
    <xf numFmtId="0" fontId="7" fillId="0" borderId="142" xfId="0" applyFont="1" applyBorder="1" applyAlignment="1">
      <alignment horizontal="center" vertical="center"/>
    </xf>
    <xf numFmtId="0" fontId="7" fillId="0" borderId="142" xfId="0" applyFont="1" applyBorder="1" applyAlignment="1">
      <alignment horizontal="left" vertical="center"/>
    </xf>
    <xf numFmtId="16" fontId="50" fillId="44" borderId="111" xfId="0" applyNumberFormat="1" applyFont="1" applyFill="1" applyBorder="1" applyAlignment="1">
      <alignment horizontal="center" vertical="center"/>
    </xf>
    <xf numFmtId="164" fontId="7" fillId="0" borderId="107" xfId="0" applyNumberFormat="1" applyFont="1" applyBorder="1" applyAlignment="1">
      <alignment horizontal="center" vertical="center"/>
    </xf>
    <xf numFmtId="10" fontId="7" fillId="0" borderId="107" xfId="1" applyNumberFormat="1" applyFont="1" applyFill="1" applyBorder="1" applyAlignment="1">
      <alignment horizontal="center" vertical="center"/>
    </xf>
    <xf numFmtId="164" fontId="7" fillId="0" borderId="143" xfId="0" applyNumberFormat="1" applyFont="1" applyBorder="1" applyAlignment="1">
      <alignment horizontal="center" vertical="center"/>
    </xf>
    <xf numFmtId="164" fontId="7" fillId="0" borderId="144" xfId="0" applyNumberFormat="1" applyFont="1" applyBorder="1" applyAlignment="1">
      <alignment horizontal="center" vertical="center"/>
    </xf>
    <xf numFmtId="164" fontId="7" fillId="0" borderId="145" xfId="0" applyNumberFormat="1" applyFont="1" applyBorder="1" applyAlignment="1">
      <alignment horizontal="center" vertical="center"/>
    </xf>
    <xf numFmtId="0" fontId="45" fillId="0" borderId="146" xfId="0" applyFont="1" applyBorder="1" applyAlignment="1">
      <alignment horizontal="center" vertical="center"/>
    </xf>
    <xf numFmtId="0" fontId="43" fillId="0" borderId="142" xfId="0" applyFont="1" applyBorder="1" applyAlignment="1">
      <alignment horizontal="center" vertical="center"/>
    </xf>
    <xf numFmtId="16" fontId="44" fillId="0" borderId="141" xfId="0" applyNumberFormat="1" applyFont="1" applyBorder="1" applyAlignment="1">
      <alignment horizontal="center" vertical="center"/>
    </xf>
    <xf numFmtId="16" fontId="44" fillId="45" borderId="147" xfId="0" applyNumberFormat="1" applyFont="1" applyFill="1" applyBorder="1" applyAlignment="1">
      <alignment horizontal="center" vertical="center"/>
    </xf>
    <xf numFmtId="164" fontId="7" fillId="0" borderId="142" xfId="0" applyNumberFormat="1" applyFont="1" applyBorder="1" applyAlignment="1">
      <alignment horizontal="center" vertical="center"/>
    </xf>
    <xf numFmtId="10" fontId="7" fillId="0" borderId="142" xfId="1" applyNumberFormat="1" applyFont="1" applyFill="1" applyBorder="1" applyAlignment="1">
      <alignment horizontal="center" vertical="center"/>
    </xf>
    <xf numFmtId="164" fontId="7" fillId="0" borderId="148" xfId="0" applyNumberFormat="1" applyFont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7" fillId="0" borderId="40" xfId="0" applyFont="1" applyFill="1" applyBorder="1" applyAlignment="1">
      <alignment horizontal="center" vertical="center"/>
    </xf>
    <xf numFmtId="164" fontId="7" fillId="0" borderId="149" xfId="0" applyNumberFormat="1" applyFont="1" applyBorder="1" applyAlignment="1">
      <alignment horizontal="center" vertical="center"/>
    </xf>
    <xf numFmtId="164" fontId="7" fillId="0" borderId="150" xfId="0" applyNumberFormat="1" applyFont="1" applyBorder="1" applyAlignment="1">
      <alignment horizontal="center" vertical="center"/>
    </xf>
    <xf numFmtId="164" fontId="7" fillId="0" borderId="151" xfId="0" applyNumberFormat="1" applyFont="1" applyBorder="1" applyAlignment="1">
      <alignment horizontal="center" vertical="center"/>
    </xf>
    <xf numFmtId="164" fontId="7" fillId="0" borderId="152" xfId="0" applyNumberFormat="1" applyFont="1" applyBorder="1" applyAlignment="1">
      <alignment horizontal="center" vertical="center"/>
    </xf>
    <xf numFmtId="0" fontId="7" fillId="0" borderId="64" xfId="0" applyFont="1" applyBorder="1" applyAlignment="1">
      <alignment horizontal="left" vertical="center"/>
    </xf>
    <xf numFmtId="0" fontId="7" fillId="0" borderId="64" xfId="0" applyFont="1" applyBorder="1" applyAlignment="1">
      <alignment horizontal="center" vertical="center"/>
    </xf>
    <xf numFmtId="170" fontId="7" fillId="4" borderId="64" xfId="0" applyNumberFormat="1" applyFont="1" applyFill="1" applyBorder="1" applyAlignment="1">
      <alignment horizontal="center" vertical="center"/>
    </xf>
    <xf numFmtId="170" fontId="42" fillId="4" borderId="64" xfId="0" applyNumberFormat="1" applyFont="1" applyFill="1" applyBorder="1" applyAlignment="1">
      <alignment horizontal="center" vertical="center"/>
    </xf>
    <xf numFmtId="0" fontId="43" fillId="46" borderId="64" xfId="0" applyFont="1" applyFill="1" applyBorder="1" applyAlignment="1">
      <alignment horizontal="center" vertical="center"/>
    </xf>
    <xf numFmtId="0" fontId="7" fillId="3" borderId="107" xfId="0" applyFont="1" applyFill="1" applyBorder="1" applyAlignment="1">
      <alignment horizontal="center" vertical="center"/>
    </xf>
    <xf numFmtId="164" fontId="7" fillId="0" borderId="64" xfId="0" applyNumberFormat="1" applyFont="1" applyBorder="1" applyAlignment="1">
      <alignment horizontal="center" vertical="center"/>
    </xf>
    <xf numFmtId="10" fontId="7" fillId="0" borderId="64" xfId="1" applyNumberFormat="1" applyFont="1" applyFill="1" applyBorder="1" applyAlignment="1">
      <alignment horizontal="center" vertical="center"/>
    </xf>
    <xf numFmtId="164" fontId="7" fillId="0" borderId="138" xfId="0" applyNumberFormat="1" applyFont="1" applyBorder="1" applyAlignment="1">
      <alignment horizontal="center" vertical="center"/>
    </xf>
    <xf numFmtId="164" fontId="7" fillId="0" borderId="153" xfId="0" applyNumberFormat="1" applyFont="1" applyBorder="1" applyAlignment="1">
      <alignment horizontal="center" vertical="center"/>
    </xf>
    <xf numFmtId="164" fontId="7" fillId="0" borderId="154" xfId="0" applyNumberFormat="1" applyFont="1" applyBorder="1" applyAlignment="1">
      <alignment horizontal="center" vertical="center"/>
    </xf>
    <xf numFmtId="0" fontId="7" fillId="0" borderId="94" xfId="0" applyFont="1" applyBorder="1" applyAlignment="1">
      <alignment horizontal="left" vertical="center"/>
    </xf>
    <xf numFmtId="0" fontId="7" fillId="0" borderId="107" xfId="0" applyFont="1" applyBorder="1" applyAlignment="1">
      <alignment horizontal="left" vertical="center"/>
    </xf>
    <xf numFmtId="0" fontId="7" fillId="0" borderId="107" xfId="0" applyFont="1" applyBorder="1" applyAlignment="1">
      <alignment vertical="center"/>
    </xf>
    <xf numFmtId="0" fontId="7" fillId="0" borderId="107" xfId="0" applyFont="1" applyBorder="1" applyAlignment="1">
      <alignment horizontal="left" vertical="center" wrapText="1"/>
    </xf>
    <xf numFmtId="0" fontId="7" fillId="0" borderId="107" xfId="0" applyFont="1" applyBorder="1" applyAlignment="1">
      <alignment horizontal="center" vertical="center"/>
    </xf>
    <xf numFmtId="0" fontId="43" fillId="0" borderId="107" xfId="0" applyFont="1" applyFill="1" applyBorder="1" applyAlignment="1">
      <alignment horizontal="center" vertical="center"/>
    </xf>
    <xf numFmtId="0" fontId="43" fillId="0" borderId="110" xfId="0" applyFont="1" applyFill="1" applyBorder="1" applyAlignment="1">
      <alignment horizontal="center" vertical="center"/>
    </xf>
    <xf numFmtId="16" fontId="44" fillId="39" borderId="5" xfId="0" applyNumberFormat="1" applyFont="1" applyFill="1" applyBorder="1" applyAlignment="1">
      <alignment horizontal="center" vertical="center"/>
    </xf>
    <xf numFmtId="0" fontId="46" fillId="0" borderId="32" xfId="0" applyFont="1" applyFill="1" applyBorder="1"/>
    <xf numFmtId="0" fontId="47" fillId="0" borderId="107" xfId="0" applyFont="1" applyFill="1" applyBorder="1" applyAlignment="1">
      <alignment horizontal="left" vertical="center"/>
    </xf>
    <xf numFmtId="164" fontId="7" fillId="0" borderId="155" xfId="0" applyNumberFormat="1" applyFont="1" applyBorder="1" applyAlignment="1">
      <alignment horizontal="center" vertical="center"/>
    </xf>
  </cellXfs>
  <cellStyles count="833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2 2 2" xfId="132"/>
    <cellStyle name="Euro 2 2 2 2" xfId="228"/>
    <cellStyle name="Euro 2 2 2 2 2" xfId="422"/>
    <cellStyle name="Euro 2 2 2 2 2 2" xfId="810"/>
    <cellStyle name="Euro 2 2 2 2 3" xfId="616"/>
    <cellStyle name="Euro 2 2 2 3" xfId="325"/>
    <cellStyle name="Euro 2 2 2 3 2" xfId="713"/>
    <cellStyle name="Euro 2 2 2 4" xfId="519"/>
    <cellStyle name="Euro 2 2 3" xfId="180"/>
    <cellStyle name="Euro 2 2 3 2" xfId="374"/>
    <cellStyle name="Euro 2 2 3 2 2" xfId="762"/>
    <cellStyle name="Euro 2 2 3 3" xfId="568"/>
    <cellStyle name="Euro 2 2 4" xfId="277"/>
    <cellStyle name="Euro 2 2 4 2" xfId="665"/>
    <cellStyle name="Euro 2 2 5" xfId="471"/>
    <cellStyle name="Euro 2 3" xfId="108"/>
    <cellStyle name="Euro 2 3 2" xfId="204"/>
    <cellStyle name="Euro 2 3 2 2" xfId="398"/>
    <cellStyle name="Euro 2 3 2 2 2" xfId="786"/>
    <cellStyle name="Euro 2 3 2 3" xfId="592"/>
    <cellStyle name="Euro 2 3 3" xfId="301"/>
    <cellStyle name="Euro 2 3 3 2" xfId="689"/>
    <cellStyle name="Euro 2 3 4" xfId="495"/>
    <cellStyle name="Euro 2 4" xfId="156"/>
    <cellStyle name="Euro 2 4 2" xfId="350"/>
    <cellStyle name="Euro 2 4 2 2" xfId="738"/>
    <cellStyle name="Euro 2 4 3" xfId="544"/>
    <cellStyle name="Euro 2 5" xfId="253"/>
    <cellStyle name="Euro 2 5 2" xfId="641"/>
    <cellStyle name="Euro 2 6" xfId="447"/>
    <cellStyle name="Euro 3" xfId="71"/>
    <cellStyle name="Euro 3 2" xfId="95"/>
    <cellStyle name="Euro 3 2 2" xfId="143"/>
    <cellStyle name="Euro 3 2 2 2" xfId="239"/>
    <cellStyle name="Euro 3 2 2 2 2" xfId="433"/>
    <cellStyle name="Euro 3 2 2 2 2 2" xfId="821"/>
    <cellStyle name="Euro 3 2 2 2 3" xfId="627"/>
    <cellStyle name="Euro 3 2 2 3" xfId="336"/>
    <cellStyle name="Euro 3 2 2 3 2" xfId="724"/>
    <cellStyle name="Euro 3 2 2 4" xfId="530"/>
    <cellStyle name="Euro 3 2 3" xfId="191"/>
    <cellStyle name="Euro 3 2 3 2" xfId="385"/>
    <cellStyle name="Euro 3 2 3 2 2" xfId="773"/>
    <cellStyle name="Euro 3 2 3 3" xfId="579"/>
    <cellStyle name="Euro 3 2 4" xfId="288"/>
    <cellStyle name="Euro 3 2 4 2" xfId="676"/>
    <cellStyle name="Euro 3 2 5" xfId="482"/>
    <cellStyle name="Euro 3 3" xfId="119"/>
    <cellStyle name="Euro 3 3 2" xfId="215"/>
    <cellStyle name="Euro 3 3 2 2" xfId="409"/>
    <cellStyle name="Euro 3 3 2 2 2" xfId="797"/>
    <cellStyle name="Euro 3 3 2 3" xfId="603"/>
    <cellStyle name="Euro 3 3 3" xfId="312"/>
    <cellStyle name="Euro 3 3 3 2" xfId="700"/>
    <cellStyle name="Euro 3 3 4" xfId="506"/>
    <cellStyle name="Euro 3 4" xfId="167"/>
    <cellStyle name="Euro 3 4 2" xfId="361"/>
    <cellStyle name="Euro 3 4 2 2" xfId="749"/>
    <cellStyle name="Euro 3 4 3" xfId="555"/>
    <cellStyle name="Euro 3 5" xfId="264"/>
    <cellStyle name="Euro 3 5 2" xfId="652"/>
    <cellStyle name="Euro 3 6" xfId="458"/>
    <cellStyle name="Euro 4" xfId="79"/>
    <cellStyle name="Euro 4 2" xfId="103"/>
    <cellStyle name="Euro 4 2 2" xfId="151"/>
    <cellStyle name="Euro 4 2 2 2" xfId="247"/>
    <cellStyle name="Euro 4 2 2 2 2" xfId="441"/>
    <cellStyle name="Euro 4 2 2 2 2 2" xfId="829"/>
    <cellStyle name="Euro 4 2 2 2 3" xfId="635"/>
    <cellStyle name="Euro 4 2 2 3" xfId="344"/>
    <cellStyle name="Euro 4 2 2 3 2" xfId="732"/>
    <cellStyle name="Euro 4 2 2 4" xfId="538"/>
    <cellStyle name="Euro 4 2 3" xfId="199"/>
    <cellStyle name="Euro 4 2 3 2" xfId="393"/>
    <cellStyle name="Euro 4 2 3 2 2" xfId="781"/>
    <cellStyle name="Euro 4 2 3 3" xfId="587"/>
    <cellStyle name="Euro 4 2 4" xfId="296"/>
    <cellStyle name="Euro 4 2 4 2" xfId="684"/>
    <cellStyle name="Euro 4 2 5" xfId="490"/>
    <cellStyle name="Euro 4 3" xfId="127"/>
    <cellStyle name="Euro 4 3 2" xfId="223"/>
    <cellStyle name="Euro 4 3 2 2" xfId="417"/>
    <cellStyle name="Euro 4 3 2 2 2" xfId="805"/>
    <cellStyle name="Euro 4 3 2 3" xfId="611"/>
    <cellStyle name="Euro 4 3 3" xfId="320"/>
    <cellStyle name="Euro 4 3 3 2" xfId="708"/>
    <cellStyle name="Euro 4 3 4" xfId="514"/>
    <cellStyle name="Euro 4 4" xfId="175"/>
    <cellStyle name="Euro 4 4 2" xfId="369"/>
    <cellStyle name="Euro 4 4 2 2" xfId="757"/>
    <cellStyle name="Euro 4 4 3" xfId="563"/>
    <cellStyle name="Euro 4 5" xfId="272"/>
    <cellStyle name="Euro 4 5 2" xfId="660"/>
    <cellStyle name="Euro 4 6" xfId="466"/>
    <cellStyle name="Euro 5" xfId="82"/>
    <cellStyle name="Euro 5 2" xfId="130"/>
    <cellStyle name="Euro 5 2 2" xfId="226"/>
    <cellStyle name="Euro 5 2 2 2" xfId="420"/>
    <cellStyle name="Euro 5 2 2 2 2" xfId="808"/>
    <cellStyle name="Euro 5 2 2 3" xfId="614"/>
    <cellStyle name="Euro 5 2 3" xfId="323"/>
    <cellStyle name="Euro 5 2 3 2" xfId="711"/>
    <cellStyle name="Euro 5 2 4" xfId="517"/>
    <cellStyle name="Euro 5 3" xfId="178"/>
    <cellStyle name="Euro 5 3 2" xfId="372"/>
    <cellStyle name="Euro 5 3 2 2" xfId="760"/>
    <cellStyle name="Euro 5 3 3" xfId="566"/>
    <cellStyle name="Euro 5 4" xfId="275"/>
    <cellStyle name="Euro 5 4 2" xfId="663"/>
    <cellStyle name="Euro 5 5" xfId="469"/>
    <cellStyle name="Euro 6" xfId="106"/>
    <cellStyle name="Euro 6 2" xfId="202"/>
    <cellStyle name="Euro 6 2 2" xfId="396"/>
    <cellStyle name="Euro 6 2 2 2" xfId="784"/>
    <cellStyle name="Euro 6 2 3" xfId="590"/>
    <cellStyle name="Euro 6 3" xfId="299"/>
    <cellStyle name="Euro 6 3 2" xfId="687"/>
    <cellStyle name="Euro 6 4" xfId="493"/>
    <cellStyle name="Euro 7" xfId="154"/>
    <cellStyle name="Euro 7 2" xfId="348"/>
    <cellStyle name="Euro 7 2 2" xfId="736"/>
    <cellStyle name="Euro 7 3" xfId="542"/>
    <cellStyle name="Euro 8" xfId="251"/>
    <cellStyle name="Euro 8 2" xfId="639"/>
    <cellStyle name="Euro 9" xfId="445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2 2 2" xfId="236"/>
    <cellStyle name="Millares 10 2 2 2 2" xfId="430"/>
    <cellStyle name="Millares 10 2 2 2 2 2" xfId="818"/>
    <cellStyle name="Millares 10 2 2 2 3" xfId="624"/>
    <cellStyle name="Millares 10 2 2 3" xfId="333"/>
    <cellStyle name="Millares 10 2 2 3 2" xfId="721"/>
    <cellStyle name="Millares 10 2 2 4" xfId="527"/>
    <cellStyle name="Millares 10 2 3" xfId="188"/>
    <cellStyle name="Millares 10 2 3 2" xfId="382"/>
    <cellStyle name="Millares 10 2 3 2 2" xfId="770"/>
    <cellStyle name="Millares 10 2 3 3" xfId="576"/>
    <cellStyle name="Millares 10 2 4" xfId="285"/>
    <cellStyle name="Millares 10 2 4 2" xfId="673"/>
    <cellStyle name="Millares 10 2 5" xfId="479"/>
    <cellStyle name="Millares 10 3" xfId="116"/>
    <cellStyle name="Millares 10 3 2" xfId="212"/>
    <cellStyle name="Millares 10 3 2 2" xfId="406"/>
    <cellStyle name="Millares 10 3 2 2 2" xfId="794"/>
    <cellStyle name="Millares 10 3 2 3" xfId="600"/>
    <cellStyle name="Millares 10 3 3" xfId="309"/>
    <cellStyle name="Millares 10 3 3 2" xfId="697"/>
    <cellStyle name="Millares 10 3 4" xfId="503"/>
    <cellStyle name="Millares 10 4" xfId="164"/>
    <cellStyle name="Millares 10 4 2" xfId="358"/>
    <cellStyle name="Millares 10 4 2 2" xfId="746"/>
    <cellStyle name="Millares 10 4 3" xfId="552"/>
    <cellStyle name="Millares 10 5" xfId="261"/>
    <cellStyle name="Millares 10 5 2" xfId="649"/>
    <cellStyle name="Millares 10 6" xfId="455"/>
    <cellStyle name="Millares 11" xfId="26"/>
    <cellStyle name="Millares 11 2" xfId="91"/>
    <cellStyle name="Millares 11 2 2" xfId="139"/>
    <cellStyle name="Millares 11 2 2 2" xfId="235"/>
    <cellStyle name="Millares 11 2 2 2 2" xfId="429"/>
    <cellStyle name="Millares 11 2 2 2 2 2" xfId="817"/>
    <cellStyle name="Millares 11 2 2 2 3" xfId="623"/>
    <cellStyle name="Millares 11 2 2 3" xfId="332"/>
    <cellStyle name="Millares 11 2 2 3 2" xfId="720"/>
    <cellStyle name="Millares 11 2 2 4" xfId="526"/>
    <cellStyle name="Millares 11 2 3" xfId="187"/>
    <cellStyle name="Millares 11 2 3 2" xfId="381"/>
    <cellStyle name="Millares 11 2 3 2 2" xfId="769"/>
    <cellStyle name="Millares 11 2 3 3" xfId="575"/>
    <cellStyle name="Millares 11 2 4" xfId="284"/>
    <cellStyle name="Millares 11 2 4 2" xfId="672"/>
    <cellStyle name="Millares 11 2 5" xfId="478"/>
    <cellStyle name="Millares 11 3" xfId="115"/>
    <cellStyle name="Millares 11 3 2" xfId="211"/>
    <cellStyle name="Millares 11 3 2 2" xfId="405"/>
    <cellStyle name="Millares 11 3 2 2 2" xfId="793"/>
    <cellStyle name="Millares 11 3 2 3" xfId="599"/>
    <cellStyle name="Millares 11 3 3" xfId="308"/>
    <cellStyle name="Millares 11 3 3 2" xfId="696"/>
    <cellStyle name="Millares 11 3 4" xfId="502"/>
    <cellStyle name="Millares 11 4" xfId="163"/>
    <cellStyle name="Millares 11 4 2" xfId="357"/>
    <cellStyle name="Millares 11 4 2 2" xfId="745"/>
    <cellStyle name="Millares 11 4 3" xfId="551"/>
    <cellStyle name="Millares 11 5" xfId="260"/>
    <cellStyle name="Millares 11 5 2" xfId="648"/>
    <cellStyle name="Millares 11 6" xfId="454"/>
    <cellStyle name="Millares 12" xfId="29"/>
    <cellStyle name="Millares 12 2" xfId="94"/>
    <cellStyle name="Millares 12 2 2" xfId="142"/>
    <cellStyle name="Millares 12 2 2 2" xfId="238"/>
    <cellStyle name="Millares 12 2 2 2 2" xfId="432"/>
    <cellStyle name="Millares 12 2 2 2 2 2" xfId="820"/>
    <cellStyle name="Millares 12 2 2 2 3" xfId="626"/>
    <cellStyle name="Millares 12 2 2 3" xfId="335"/>
    <cellStyle name="Millares 12 2 2 3 2" xfId="723"/>
    <cellStyle name="Millares 12 2 2 4" xfId="529"/>
    <cellStyle name="Millares 12 2 3" xfId="190"/>
    <cellStyle name="Millares 12 2 3 2" xfId="384"/>
    <cellStyle name="Millares 12 2 3 2 2" xfId="772"/>
    <cellStyle name="Millares 12 2 3 3" xfId="578"/>
    <cellStyle name="Millares 12 2 4" xfId="287"/>
    <cellStyle name="Millares 12 2 4 2" xfId="675"/>
    <cellStyle name="Millares 12 2 5" xfId="481"/>
    <cellStyle name="Millares 12 3" xfId="118"/>
    <cellStyle name="Millares 12 3 2" xfId="214"/>
    <cellStyle name="Millares 12 3 2 2" xfId="408"/>
    <cellStyle name="Millares 12 3 2 2 2" xfId="796"/>
    <cellStyle name="Millares 12 3 2 3" xfId="602"/>
    <cellStyle name="Millares 12 3 3" xfId="311"/>
    <cellStyle name="Millares 12 3 3 2" xfId="699"/>
    <cellStyle name="Millares 12 3 4" xfId="505"/>
    <cellStyle name="Millares 12 4" xfId="166"/>
    <cellStyle name="Millares 12 4 2" xfId="360"/>
    <cellStyle name="Millares 12 4 2 2" xfId="748"/>
    <cellStyle name="Millares 12 4 3" xfId="554"/>
    <cellStyle name="Millares 12 5" xfId="263"/>
    <cellStyle name="Millares 12 5 2" xfId="651"/>
    <cellStyle name="Millares 12 6" xfId="457"/>
    <cellStyle name="Millares 13" xfId="72"/>
    <cellStyle name="Millares 13 2" xfId="96"/>
    <cellStyle name="Millares 13 2 2" xfId="144"/>
    <cellStyle name="Millares 13 2 2 2" xfId="240"/>
    <cellStyle name="Millares 13 2 2 2 2" xfId="434"/>
    <cellStyle name="Millares 13 2 2 2 2 2" xfId="822"/>
    <cellStyle name="Millares 13 2 2 2 3" xfId="628"/>
    <cellStyle name="Millares 13 2 2 3" xfId="337"/>
    <cellStyle name="Millares 13 2 2 3 2" xfId="725"/>
    <cellStyle name="Millares 13 2 2 4" xfId="531"/>
    <cellStyle name="Millares 13 2 3" xfId="192"/>
    <cellStyle name="Millares 13 2 3 2" xfId="386"/>
    <cellStyle name="Millares 13 2 3 2 2" xfId="774"/>
    <cellStyle name="Millares 13 2 3 3" xfId="580"/>
    <cellStyle name="Millares 13 2 4" xfId="289"/>
    <cellStyle name="Millares 13 2 4 2" xfId="677"/>
    <cellStyle name="Millares 13 2 5" xfId="483"/>
    <cellStyle name="Millares 13 3" xfId="120"/>
    <cellStyle name="Millares 13 3 2" xfId="216"/>
    <cellStyle name="Millares 13 3 2 2" xfId="410"/>
    <cellStyle name="Millares 13 3 2 2 2" xfId="798"/>
    <cellStyle name="Millares 13 3 2 3" xfId="604"/>
    <cellStyle name="Millares 13 3 3" xfId="313"/>
    <cellStyle name="Millares 13 3 3 2" xfId="701"/>
    <cellStyle name="Millares 13 3 4" xfId="507"/>
    <cellStyle name="Millares 13 4" xfId="168"/>
    <cellStyle name="Millares 13 4 2" xfId="362"/>
    <cellStyle name="Millares 13 4 2 2" xfId="750"/>
    <cellStyle name="Millares 13 4 3" xfId="556"/>
    <cellStyle name="Millares 13 5" xfId="265"/>
    <cellStyle name="Millares 13 5 2" xfId="653"/>
    <cellStyle name="Millares 13 6" xfId="459"/>
    <cellStyle name="Millares 14" xfId="74"/>
    <cellStyle name="Millares 14 2" xfId="98"/>
    <cellStyle name="Millares 14 2 2" xfId="146"/>
    <cellStyle name="Millares 14 2 2 2" xfId="242"/>
    <cellStyle name="Millares 14 2 2 2 2" xfId="436"/>
    <cellStyle name="Millares 14 2 2 2 2 2" xfId="824"/>
    <cellStyle name="Millares 14 2 2 2 3" xfId="630"/>
    <cellStyle name="Millares 14 2 2 3" xfId="339"/>
    <cellStyle name="Millares 14 2 2 3 2" xfId="727"/>
    <cellStyle name="Millares 14 2 2 4" xfId="533"/>
    <cellStyle name="Millares 14 2 3" xfId="194"/>
    <cellStyle name="Millares 14 2 3 2" xfId="388"/>
    <cellStyle name="Millares 14 2 3 2 2" xfId="776"/>
    <cellStyle name="Millares 14 2 3 3" xfId="582"/>
    <cellStyle name="Millares 14 2 4" xfId="291"/>
    <cellStyle name="Millares 14 2 4 2" xfId="679"/>
    <cellStyle name="Millares 14 2 5" xfId="485"/>
    <cellStyle name="Millares 14 3" xfId="122"/>
    <cellStyle name="Millares 14 3 2" xfId="218"/>
    <cellStyle name="Millares 14 3 2 2" xfId="412"/>
    <cellStyle name="Millares 14 3 2 2 2" xfId="800"/>
    <cellStyle name="Millares 14 3 2 3" xfId="606"/>
    <cellStyle name="Millares 14 3 3" xfId="315"/>
    <cellStyle name="Millares 14 3 3 2" xfId="703"/>
    <cellStyle name="Millares 14 3 4" xfId="509"/>
    <cellStyle name="Millares 14 4" xfId="170"/>
    <cellStyle name="Millares 14 4 2" xfId="364"/>
    <cellStyle name="Millares 14 4 2 2" xfId="752"/>
    <cellStyle name="Millares 14 4 3" xfId="558"/>
    <cellStyle name="Millares 14 5" xfId="267"/>
    <cellStyle name="Millares 14 5 2" xfId="655"/>
    <cellStyle name="Millares 14 6" xfId="461"/>
    <cellStyle name="Millares 15" xfId="75"/>
    <cellStyle name="Millares 15 2" xfId="99"/>
    <cellStyle name="Millares 15 2 2" xfId="147"/>
    <cellStyle name="Millares 15 2 2 2" xfId="243"/>
    <cellStyle name="Millares 15 2 2 2 2" xfId="437"/>
    <cellStyle name="Millares 15 2 2 2 2 2" xfId="825"/>
    <cellStyle name="Millares 15 2 2 2 3" xfId="631"/>
    <cellStyle name="Millares 15 2 2 3" xfId="340"/>
    <cellStyle name="Millares 15 2 2 3 2" xfId="728"/>
    <cellStyle name="Millares 15 2 2 4" xfId="534"/>
    <cellStyle name="Millares 15 2 3" xfId="195"/>
    <cellStyle name="Millares 15 2 3 2" xfId="389"/>
    <cellStyle name="Millares 15 2 3 2 2" xfId="777"/>
    <cellStyle name="Millares 15 2 3 3" xfId="583"/>
    <cellStyle name="Millares 15 2 4" xfId="292"/>
    <cellStyle name="Millares 15 2 4 2" xfId="680"/>
    <cellStyle name="Millares 15 2 5" xfId="486"/>
    <cellStyle name="Millares 15 3" xfId="123"/>
    <cellStyle name="Millares 15 3 2" xfId="219"/>
    <cellStyle name="Millares 15 3 2 2" xfId="413"/>
    <cellStyle name="Millares 15 3 2 2 2" xfId="801"/>
    <cellStyle name="Millares 15 3 2 3" xfId="607"/>
    <cellStyle name="Millares 15 3 3" xfId="316"/>
    <cellStyle name="Millares 15 3 3 2" xfId="704"/>
    <cellStyle name="Millares 15 3 4" xfId="510"/>
    <cellStyle name="Millares 15 4" xfId="171"/>
    <cellStyle name="Millares 15 4 2" xfId="365"/>
    <cellStyle name="Millares 15 4 2 2" xfId="753"/>
    <cellStyle name="Millares 15 4 3" xfId="559"/>
    <cellStyle name="Millares 15 5" xfId="268"/>
    <cellStyle name="Millares 15 5 2" xfId="656"/>
    <cellStyle name="Millares 15 6" xfId="462"/>
    <cellStyle name="Millares 16" xfId="78"/>
    <cellStyle name="Millares 16 2" xfId="102"/>
    <cellStyle name="Millares 16 2 2" xfId="150"/>
    <cellStyle name="Millares 16 2 2 2" xfId="246"/>
    <cellStyle name="Millares 16 2 2 2 2" xfId="440"/>
    <cellStyle name="Millares 16 2 2 2 2 2" xfId="828"/>
    <cellStyle name="Millares 16 2 2 2 3" xfId="634"/>
    <cellStyle name="Millares 16 2 2 3" xfId="343"/>
    <cellStyle name="Millares 16 2 2 3 2" xfId="731"/>
    <cellStyle name="Millares 16 2 2 4" xfId="537"/>
    <cellStyle name="Millares 16 2 3" xfId="198"/>
    <cellStyle name="Millares 16 2 3 2" xfId="392"/>
    <cellStyle name="Millares 16 2 3 2 2" xfId="780"/>
    <cellStyle name="Millares 16 2 3 3" xfId="586"/>
    <cellStyle name="Millares 16 2 4" xfId="295"/>
    <cellStyle name="Millares 16 2 4 2" xfId="683"/>
    <cellStyle name="Millares 16 2 5" xfId="489"/>
    <cellStyle name="Millares 16 3" xfId="126"/>
    <cellStyle name="Millares 16 3 2" xfId="222"/>
    <cellStyle name="Millares 16 3 2 2" xfId="416"/>
    <cellStyle name="Millares 16 3 2 2 2" xfId="804"/>
    <cellStyle name="Millares 16 3 2 3" xfId="610"/>
    <cellStyle name="Millares 16 3 3" xfId="319"/>
    <cellStyle name="Millares 16 3 3 2" xfId="707"/>
    <cellStyle name="Millares 16 3 4" xfId="513"/>
    <cellStyle name="Millares 16 4" xfId="174"/>
    <cellStyle name="Millares 16 4 2" xfId="368"/>
    <cellStyle name="Millares 16 4 2 2" xfId="756"/>
    <cellStyle name="Millares 16 4 3" xfId="562"/>
    <cellStyle name="Millares 16 5" xfId="271"/>
    <cellStyle name="Millares 16 5 2" xfId="659"/>
    <cellStyle name="Millares 16 6" xfId="465"/>
    <cellStyle name="Millares 17" xfId="77"/>
    <cellStyle name="Millares 17 2" xfId="101"/>
    <cellStyle name="Millares 17 2 2" xfId="149"/>
    <cellStyle name="Millares 17 2 2 2" xfId="245"/>
    <cellStyle name="Millares 17 2 2 2 2" xfId="439"/>
    <cellStyle name="Millares 17 2 2 2 2 2" xfId="827"/>
    <cellStyle name="Millares 17 2 2 2 3" xfId="633"/>
    <cellStyle name="Millares 17 2 2 3" xfId="342"/>
    <cellStyle name="Millares 17 2 2 3 2" xfId="730"/>
    <cellStyle name="Millares 17 2 2 4" xfId="536"/>
    <cellStyle name="Millares 17 2 3" xfId="197"/>
    <cellStyle name="Millares 17 2 3 2" xfId="391"/>
    <cellStyle name="Millares 17 2 3 2 2" xfId="779"/>
    <cellStyle name="Millares 17 2 3 3" xfId="585"/>
    <cellStyle name="Millares 17 2 4" xfId="294"/>
    <cellStyle name="Millares 17 2 4 2" xfId="682"/>
    <cellStyle name="Millares 17 2 5" xfId="488"/>
    <cellStyle name="Millares 17 3" xfId="125"/>
    <cellStyle name="Millares 17 3 2" xfId="221"/>
    <cellStyle name="Millares 17 3 2 2" xfId="415"/>
    <cellStyle name="Millares 17 3 2 2 2" xfId="803"/>
    <cellStyle name="Millares 17 3 2 3" xfId="609"/>
    <cellStyle name="Millares 17 3 3" xfId="318"/>
    <cellStyle name="Millares 17 3 3 2" xfId="706"/>
    <cellStyle name="Millares 17 3 4" xfId="512"/>
    <cellStyle name="Millares 17 4" xfId="173"/>
    <cellStyle name="Millares 17 4 2" xfId="367"/>
    <cellStyle name="Millares 17 4 2 2" xfId="755"/>
    <cellStyle name="Millares 17 4 3" xfId="561"/>
    <cellStyle name="Millares 17 5" xfId="270"/>
    <cellStyle name="Millares 17 5 2" xfId="658"/>
    <cellStyle name="Millares 17 6" xfId="464"/>
    <cellStyle name="Millares 18" xfId="76"/>
    <cellStyle name="Millares 18 2" xfId="100"/>
    <cellStyle name="Millares 18 2 2" xfId="148"/>
    <cellStyle name="Millares 18 2 2 2" xfId="244"/>
    <cellStyle name="Millares 18 2 2 2 2" xfId="438"/>
    <cellStyle name="Millares 18 2 2 2 2 2" xfId="826"/>
    <cellStyle name="Millares 18 2 2 2 3" xfId="632"/>
    <cellStyle name="Millares 18 2 2 3" xfId="341"/>
    <cellStyle name="Millares 18 2 2 3 2" xfId="729"/>
    <cellStyle name="Millares 18 2 2 4" xfId="535"/>
    <cellStyle name="Millares 18 2 3" xfId="196"/>
    <cellStyle name="Millares 18 2 3 2" xfId="390"/>
    <cellStyle name="Millares 18 2 3 2 2" xfId="778"/>
    <cellStyle name="Millares 18 2 3 3" xfId="584"/>
    <cellStyle name="Millares 18 2 4" xfId="293"/>
    <cellStyle name="Millares 18 2 4 2" xfId="681"/>
    <cellStyle name="Millares 18 2 5" xfId="487"/>
    <cellStyle name="Millares 18 3" xfId="124"/>
    <cellStyle name="Millares 18 3 2" xfId="220"/>
    <cellStyle name="Millares 18 3 2 2" xfId="414"/>
    <cellStyle name="Millares 18 3 2 2 2" xfId="802"/>
    <cellStyle name="Millares 18 3 2 3" xfId="608"/>
    <cellStyle name="Millares 18 3 3" xfId="317"/>
    <cellStyle name="Millares 18 3 3 2" xfId="705"/>
    <cellStyle name="Millares 18 3 4" xfId="511"/>
    <cellStyle name="Millares 18 4" xfId="172"/>
    <cellStyle name="Millares 18 4 2" xfId="366"/>
    <cellStyle name="Millares 18 4 2 2" xfId="754"/>
    <cellStyle name="Millares 18 4 3" xfId="560"/>
    <cellStyle name="Millares 18 5" xfId="269"/>
    <cellStyle name="Millares 18 5 2" xfId="657"/>
    <cellStyle name="Millares 18 6" xfId="463"/>
    <cellStyle name="Millares 19" xfId="80"/>
    <cellStyle name="Millares 19 2" xfId="104"/>
    <cellStyle name="Millares 19 2 2" xfId="152"/>
    <cellStyle name="Millares 19 2 2 2" xfId="248"/>
    <cellStyle name="Millares 19 2 2 2 2" xfId="442"/>
    <cellStyle name="Millares 19 2 2 2 2 2" xfId="830"/>
    <cellStyle name="Millares 19 2 2 2 3" xfId="636"/>
    <cellStyle name="Millares 19 2 2 3" xfId="345"/>
    <cellStyle name="Millares 19 2 2 3 2" xfId="733"/>
    <cellStyle name="Millares 19 2 2 4" xfId="539"/>
    <cellStyle name="Millares 19 2 3" xfId="200"/>
    <cellStyle name="Millares 19 2 3 2" xfId="394"/>
    <cellStyle name="Millares 19 2 3 2 2" xfId="782"/>
    <cellStyle name="Millares 19 2 3 3" xfId="588"/>
    <cellStyle name="Millares 19 2 4" xfId="297"/>
    <cellStyle name="Millares 19 2 4 2" xfId="685"/>
    <cellStyle name="Millares 19 2 5" xfId="491"/>
    <cellStyle name="Millares 19 3" xfId="128"/>
    <cellStyle name="Millares 19 3 2" xfId="224"/>
    <cellStyle name="Millares 19 3 2 2" xfId="418"/>
    <cellStyle name="Millares 19 3 2 2 2" xfId="806"/>
    <cellStyle name="Millares 19 3 2 3" xfId="612"/>
    <cellStyle name="Millares 19 3 3" xfId="321"/>
    <cellStyle name="Millares 19 3 3 2" xfId="709"/>
    <cellStyle name="Millares 19 3 4" xfId="515"/>
    <cellStyle name="Millares 19 4" xfId="176"/>
    <cellStyle name="Millares 19 4 2" xfId="370"/>
    <cellStyle name="Millares 19 4 2 2" xfId="758"/>
    <cellStyle name="Millares 19 4 3" xfId="564"/>
    <cellStyle name="Millares 19 5" xfId="273"/>
    <cellStyle name="Millares 19 5 2" xfId="661"/>
    <cellStyle name="Millares 19 6" xfId="467"/>
    <cellStyle name="Millares 2" xfId="21"/>
    <cellStyle name="Millares 2 2" xfId="86"/>
    <cellStyle name="Millares 2 2 2" xfId="134"/>
    <cellStyle name="Millares 2 2 2 2" xfId="230"/>
    <cellStyle name="Millares 2 2 2 2 2" xfId="424"/>
    <cellStyle name="Millares 2 2 2 2 2 2" xfId="812"/>
    <cellStyle name="Millares 2 2 2 2 3" xfId="618"/>
    <cellStyle name="Millares 2 2 2 3" xfId="327"/>
    <cellStyle name="Millares 2 2 2 3 2" xfId="715"/>
    <cellStyle name="Millares 2 2 2 4" xfId="521"/>
    <cellStyle name="Millares 2 2 3" xfId="182"/>
    <cellStyle name="Millares 2 2 3 2" xfId="376"/>
    <cellStyle name="Millares 2 2 3 2 2" xfId="764"/>
    <cellStyle name="Millares 2 2 3 3" xfId="570"/>
    <cellStyle name="Millares 2 2 4" xfId="279"/>
    <cellStyle name="Millares 2 2 4 2" xfId="667"/>
    <cellStyle name="Millares 2 2 5" xfId="473"/>
    <cellStyle name="Millares 2 3" xfId="110"/>
    <cellStyle name="Millares 2 3 2" xfId="206"/>
    <cellStyle name="Millares 2 3 2 2" xfId="400"/>
    <cellStyle name="Millares 2 3 2 2 2" xfId="788"/>
    <cellStyle name="Millares 2 3 2 3" xfId="594"/>
    <cellStyle name="Millares 2 3 3" xfId="303"/>
    <cellStyle name="Millares 2 3 3 2" xfId="691"/>
    <cellStyle name="Millares 2 3 4" xfId="497"/>
    <cellStyle name="Millares 2 4" xfId="158"/>
    <cellStyle name="Millares 2 4 2" xfId="352"/>
    <cellStyle name="Millares 2 4 2 2" xfId="740"/>
    <cellStyle name="Millares 2 4 3" xfId="546"/>
    <cellStyle name="Millares 2 5" xfId="255"/>
    <cellStyle name="Millares 2 5 2" xfId="643"/>
    <cellStyle name="Millares 2 6" xfId="449"/>
    <cellStyle name="Millares 3" xfId="20"/>
    <cellStyle name="Millares 3 2" xfId="85"/>
    <cellStyle name="Millares 3 2 2" xfId="133"/>
    <cellStyle name="Millares 3 2 2 2" xfId="229"/>
    <cellStyle name="Millares 3 2 2 2 2" xfId="423"/>
    <cellStyle name="Millares 3 2 2 2 2 2" xfId="811"/>
    <cellStyle name="Millares 3 2 2 2 3" xfId="617"/>
    <cellStyle name="Millares 3 2 2 3" xfId="326"/>
    <cellStyle name="Millares 3 2 2 3 2" xfId="714"/>
    <cellStyle name="Millares 3 2 2 4" xfId="520"/>
    <cellStyle name="Millares 3 2 3" xfId="181"/>
    <cellStyle name="Millares 3 2 3 2" xfId="375"/>
    <cellStyle name="Millares 3 2 3 2 2" xfId="763"/>
    <cellStyle name="Millares 3 2 3 3" xfId="569"/>
    <cellStyle name="Millares 3 2 4" xfId="278"/>
    <cellStyle name="Millares 3 2 4 2" xfId="666"/>
    <cellStyle name="Millares 3 2 5" xfId="472"/>
    <cellStyle name="Millares 3 3" xfId="109"/>
    <cellStyle name="Millares 3 3 2" xfId="205"/>
    <cellStyle name="Millares 3 3 2 2" xfId="399"/>
    <cellStyle name="Millares 3 3 2 2 2" xfId="787"/>
    <cellStyle name="Millares 3 3 2 3" xfId="593"/>
    <cellStyle name="Millares 3 3 3" xfId="302"/>
    <cellStyle name="Millares 3 3 3 2" xfId="690"/>
    <cellStyle name="Millares 3 3 4" xfId="496"/>
    <cellStyle name="Millares 3 4" xfId="157"/>
    <cellStyle name="Millares 3 4 2" xfId="351"/>
    <cellStyle name="Millares 3 4 2 2" xfId="739"/>
    <cellStyle name="Millares 3 4 3" xfId="545"/>
    <cellStyle name="Millares 3 5" xfId="254"/>
    <cellStyle name="Millares 3 5 2" xfId="642"/>
    <cellStyle name="Millares 3 6" xfId="448"/>
    <cellStyle name="Millares 4" xfId="22"/>
    <cellStyle name="Millares 4 2" xfId="87"/>
    <cellStyle name="Millares 4 2 2" xfId="135"/>
    <cellStyle name="Millares 4 2 2 2" xfId="231"/>
    <cellStyle name="Millares 4 2 2 2 2" xfId="425"/>
    <cellStyle name="Millares 4 2 2 2 2 2" xfId="813"/>
    <cellStyle name="Millares 4 2 2 2 3" xfId="619"/>
    <cellStyle name="Millares 4 2 2 3" xfId="328"/>
    <cellStyle name="Millares 4 2 2 3 2" xfId="716"/>
    <cellStyle name="Millares 4 2 2 4" xfId="522"/>
    <cellStyle name="Millares 4 2 3" xfId="183"/>
    <cellStyle name="Millares 4 2 3 2" xfId="377"/>
    <cellStyle name="Millares 4 2 3 2 2" xfId="765"/>
    <cellStyle name="Millares 4 2 3 3" xfId="571"/>
    <cellStyle name="Millares 4 2 4" xfId="280"/>
    <cellStyle name="Millares 4 2 4 2" xfId="668"/>
    <cellStyle name="Millares 4 2 5" xfId="474"/>
    <cellStyle name="Millares 4 3" xfId="111"/>
    <cellStyle name="Millares 4 3 2" xfId="207"/>
    <cellStyle name="Millares 4 3 2 2" xfId="401"/>
    <cellStyle name="Millares 4 3 2 2 2" xfId="789"/>
    <cellStyle name="Millares 4 3 2 3" xfId="595"/>
    <cellStyle name="Millares 4 3 3" xfId="304"/>
    <cellStyle name="Millares 4 3 3 2" xfId="692"/>
    <cellStyle name="Millares 4 3 4" xfId="498"/>
    <cellStyle name="Millares 4 4" xfId="159"/>
    <cellStyle name="Millares 4 4 2" xfId="353"/>
    <cellStyle name="Millares 4 4 2 2" xfId="741"/>
    <cellStyle name="Millares 4 4 3" xfId="547"/>
    <cellStyle name="Millares 4 5" xfId="256"/>
    <cellStyle name="Millares 4 5 2" xfId="644"/>
    <cellStyle name="Millares 4 6" xfId="450"/>
    <cellStyle name="Millares 5" xfId="17"/>
    <cellStyle name="Millares 5 2" xfId="83"/>
    <cellStyle name="Millares 5 2 2" xfId="131"/>
    <cellStyle name="Millares 5 2 2 2" xfId="227"/>
    <cellStyle name="Millares 5 2 2 2 2" xfId="421"/>
    <cellStyle name="Millares 5 2 2 2 2 2" xfId="809"/>
    <cellStyle name="Millares 5 2 2 2 3" xfId="615"/>
    <cellStyle name="Millares 5 2 2 3" xfId="324"/>
    <cellStyle name="Millares 5 2 2 3 2" xfId="712"/>
    <cellStyle name="Millares 5 2 2 4" xfId="518"/>
    <cellStyle name="Millares 5 2 3" xfId="179"/>
    <cellStyle name="Millares 5 2 3 2" xfId="373"/>
    <cellStyle name="Millares 5 2 3 2 2" xfId="761"/>
    <cellStyle name="Millares 5 2 3 3" xfId="567"/>
    <cellStyle name="Millares 5 2 4" xfId="276"/>
    <cellStyle name="Millares 5 2 4 2" xfId="664"/>
    <cellStyle name="Millares 5 2 5" xfId="470"/>
    <cellStyle name="Millares 5 3" xfId="107"/>
    <cellStyle name="Millares 5 3 2" xfId="203"/>
    <cellStyle name="Millares 5 3 2 2" xfId="397"/>
    <cellStyle name="Millares 5 3 2 2 2" xfId="785"/>
    <cellStyle name="Millares 5 3 2 3" xfId="591"/>
    <cellStyle name="Millares 5 3 3" xfId="300"/>
    <cellStyle name="Millares 5 3 3 2" xfId="688"/>
    <cellStyle name="Millares 5 3 4" xfId="494"/>
    <cellStyle name="Millares 5 4" xfId="155"/>
    <cellStyle name="Millares 5 4 2" xfId="349"/>
    <cellStyle name="Millares 5 4 2 2" xfId="737"/>
    <cellStyle name="Millares 5 4 3" xfId="543"/>
    <cellStyle name="Millares 5 5" xfId="252"/>
    <cellStyle name="Millares 5 5 2" xfId="640"/>
    <cellStyle name="Millares 5 6" xfId="446"/>
    <cellStyle name="Millares 6" xfId="24"/>
    <cellStyle name="Millares 6 2" xfId="89"/>
    <cellStyle name="Millares 6 2 2" xfId="137"/>
    <cellStyle name="Millares 6 2 2 2" xfId="233"/>
    <cellStyle name="Millares 6 2 2 2 2" xfId="427"/>
    <cellStyle name="Millares 6 2 2 2 2 2" xfId="815"/>
    <cellStyle name="Millares 6 2 2 2 3" xfId="621"/>
    <cellStyle name="Millares 6 2 2 3" xfId="330"/>
    <cellStyle name="Millares 6 2 2 3 2" xfId="718"/>
    <cellStyle name="Millares 6 2 2 4" xfId="524"/>
    <cellStyle name="Millares 6 2 3" xfId="185"/>
    <cellStyle name="Millares 6 2 3 2" xfId="379"/>
    <cellStyle name="Millares 6 2 3 2 2" xfId="767"/>
    <cellStyle name="Millares 6 2 3 3" xfId="573"/>
    <cellStyle name="Millares 6 2 4" xfId="282"/>
    <cellStyle name="Millares 6 2 4 2" xfId="670"/>
    <cellStyle name="Millares 6 2 5" xfId="476"/>
    <cellStyle name="Millares 6 3" xfId="113"/>
    <cellStyle name="Millares 6 3 2" xfId="209"/>
    <cellStyle name="Millares 6 3 2 2" xfId="403"/>
    <cellStyle name="Millares 6 3 2 2 2" xfId="791"/>
    <cellStyle name="Millares 6 3 2 3" xfId="597"/>
    <cellStyle name="Millares 6 3 3" xfId="306"/>
    <cellStyle name="Millares 6 3 3 2" xfId="694"/>
    <cellStyle name="Millares 6 3 4" xfId="500"/>
    <cellStyle name="Millares 6 4" xfId="161"/>
    <cellStyle name="Millares 6 4 2" xfId="355"/>
    <cellStyle name="Millares 6 4 2 2" xfId="743"/>
    <cellStyle name="Millares 6 4 3" xfId="549"/>
    <cellStyle name="Millares 6 5" xfId="258"/>
    <cellStyle name="Millares 6 5 2" xfId="646"/>
    <cellStyle name="Millares 6 6" xfId="452"/>
    <cellStyle name="Millares 7" xfId="23"/>
    <cellStyle name="Millares 7 2" xfId="88"/>
    <cellStyle name="Millares 7 2 2" xfId="136"/>
    <cellStyle name="Millares 7 2 2 2" xfId="232"/>
    <cellStyle name="Millares 7 2 2 2 2" xfId="426"/>
    <cellStyle name="Millares 7 2 2 2 2 2" xfId="814"/>
    <cellStyle name="Millares 7 2 2 2 3" xfId="620"/>
    <cellStyle name="Millares 7 2 2 3" xfId="329"/>
    <cellStyle name="Millares 7 2 2 3 2" xfId="717"/>
    <cellStyle name="Millares 7 2 2 4" xfId="523"/>
    <cellStyle name="Millares 7 2 3" xfId="184"/>
    <cellStyle name="Millares 7 2 3 2" xfId="378"/>
    <cellStyle name="Millares 7 2 3 2 2" xfId="766"/>
    <cellStyle name="Millares 7 2 3 3" xfId="572"/>
    <cellStyle name="Millares 7 2 4" xfId="281"/>
    <cellStyle name="Millares 7 2 4 2" xfId="669"/>
    <cellStyle name="Millares 7 2 5" xfId="475"/>
    <cellStyle name="Millares 7 3" xfId="112"/>
    <cellStyle name="Millares 7 3 2" xfId="208"/>
    <cellStyle name="Millares 7 3 2 2" xfId="402"/>
    <cellStyle name="Millares 7 3 2 2 2" xfId="790"/>
    <cellStyle name="Millares 7 3 2 3" xfId="596"/>
    <cellStyle name="Millares 7 3 3" xfId="305"/>
    <cellStyle name="Millares 7 3 3 2" xfId="693"/>
    <cellStyle name="Millares 7 3 4" xfId="499"/>
    <cellStyle name="Millares 7 4" xfId="160"/>
    <cellStyle name="Millares 7 4 2" xfId="354"/>
    <cellStyle name="Millares 7 4 2 2" xfId="742"/>
    <cellStyle name="Millares 7 4 3" xfId="548"/>
    <cellStyle name="Millares 7 5" xfId="257"/>
    <cellStyle name="Millares 7 5 2" xfId="645"/>
    <cellStyle name="Millares 7 6" xfId="451"/>
    <cellStyle name="Millares 8" xfId="25"/>
    <cellStyle name="Millares 8 2" xfId="90"/>
    <cellStyle name="Millares 8 2 2" xfId="138"/>
    <cellStyle name="Millares 8 2 2 2" xfId="234"/>
    <cellStyle name="Millares 8 2 2 2 2" xfId="428"/>
    <cellStyle name="Millares 8 2 2 2 2 2" xfId="816"/>
    <cellStyle name="Millares 8 2 2 2 3" xfId="622"/>
    <cellStyle name="Millares 8 2 2 3" xfId="331"/>
    <cellStyle name="Millares 8 2 2 3 2" xfId="719"/>
    <cellStyle name="Millares 8 2 2 4" xfId="525"/>
    <cellStyle name="Millares 8 2 3" xfId="186"/>
    <cellStyle name="Millares 8 2 3 2" xfId="380"/>
    <cellStyle name="Millares 8 2 3 2 2" xfId="768"/>
    <cellStyle name="Millares 8 2 3 3" xfId="574"/>
    <cellStyle name="Millares 8 2 4" xfId="283"/>
    <cellStyle name="Millares 8 2 4 2" xfId="671"/>
    <cellStyle name="Millares 8 2 5" xfId="477"/>
    <cellStyle name="Millares 8 3" xfId="114"/>
    <cellStyle name="Millares 8 3 2" xfId="210"/>
    <cellStyle name="Millares 8 3 2 2" xfId="404"/>
    <cellStyle name="Millares 8 3 2 2 2" xfId="792"/>
    <cellStyle name="Millares 8 3 2 3" xfId="598"/>
    <cellStyle name="Millares 8 3 3" xfId="307"/>
    <cellStyle name="Millares 8 3 3 2" xfId="695"/>
    <cellStyle name="Millares 8 3 4" xfId="501"/>
    <cellStyle name="Millares 8 4" xfId="162"/>
    <cellStyle name="Millares 8 4 2" xfId="356"/>
    <cellStyle name="Millares 8 4 2 2" xfId="744"/>
    <cellStyle name="Millares 8 4 3" xfId="550"/>
    <cellStyle name="Millares 8 5" xfId="259"/>
    <cellStyle name="Millares 8 5 2" xfId="647"/>
    <cellStyle name="Millares 8 6" xfId="453"/>
    <cellStyle name="Millares 9" xfId="28"/>
    <cellStyle name="Millares 9 2" xfId="93"/>
    <cellStyle name="Millares 9 2 2" xfId="141"/>
    <cellStyle name="Millares 9 2 2 2" xfId="237"/>
    <cellStyle name="Millares 9 2 2 2 2" xfId="431"/>
    <cellStyle name="Millares 9 2 2 2 2 2" xfId="819"/>
    <cellStyle name="Millares 9 2 2 2 3" xfId="625"/>
    <cellStyle name="Millares 9 2 2 3" xfId="334"/>
    <cellStyle name="Millares 9 2 2 3 2" xfId="722"/>
    <cellStyle name="Millares 9 2 2 4" xfId="528"/>
    <cellStyle name="Millares 9 2 3" xfId="189"/>
    <cellStyle name="Millares 9 2 3 2" xfId="383"/>
    <cellStyle name="Millares 9 2 3 2 2" xfId="771"/>
    <cellStyle name="Millares 9 2 3 3" xfId="577"/>
    <cellStyle name="Millares 9 2 4" xfId="286"/>
    <cellStyle name="Millares 9 2 4 2" xfId="674"/>
    <cellStyle name="Millares 9 2 5" xfId="480"/>
    <cellStyle name="Millares 9 3" xfId="117"/>
    <cellStyle name="Millares 9 3 2" xfId="213"/>
    <cellStyle name="Millares 9 3 2 2" xfId="407"/>
    <cellStyle name="Millares 9 3 2 2 2" xfId="795"/>
    <cellStyle name="Millares 9 3 2 3" xfId="601"/>
    <cellStyle name="Millares 9 3 3" xfId="310"/>
    <cellStyle name="Millares 9 3 3 2" xfId="698"/>
    <cellStyle name="Millares 9 3 4" xfId="504"/>
    <cellStyle name="Millares 9 4" xfId="165"/>
    <cellStyle name="Millares 9 4 2" xfId="359"/>
    <cellStyle name="Millares 9 4 2 2" xfId="747"/>
    <cellStyle name="Millares 9 4 3" xfId="553"/>
    <cellStyle name="Millares 9 5" xfId="262"/>
    <cellStyle name="Millares 9 5 2" xfId="650"/>
    <cellStyle name="Millares 9 6" xfId="456"/>
    <cellStyle name="Moneda 2" xfId="9"/>
    <cellStyle name="Moneda 2 2" xfId="16"/>
    <cellStyle name="Moneda 3" xfId="73"/>
    <cellStyle name="Moneda 3 2" xfId="97"/>
    <cellStyle name="Moneda 3 2 2" xfId="145"/>
    <cellStyle name="Moneda 3 2 2 2" xfId="241"/>
    <cellStyle name="Moneda 3 2 2 2 2" xfId="435"/>
    <cellStyle name="Moneda 3 2 2 2 2 2" xfId="823"/>
    <cellStyle name="Moneda 3 2 2 2 3" xfId="629"/>
    <cellStyle name="Moneda 3 2 2 3" xfId="338"/>
    <cellStyle name="Moneda 3 2 2 3 2" xfId="726"/>
    <cellStyle name="Moneda 3 2 2 4" xfId="532"/>
    <cellStyle name="Moneda 3 2 3" xfId="193"/>
    <cellStyle name="Moneda 3 2 3 2" xfId="387"/>
    <cellStyle name="Moneda 3 2 3 2 2" xfId="775"/>
    <cellStyle name="Moneda 3 2 3 3" xfId="581"/>
    <cellStyle name="Moneda 3 2 4" xfId="290"/>
    <cellStyle name="Moneda 3 2 4 2" xfId="678"/>
    <cellStyle name="Moneda 3 2 5" xfId="484"/>
    <cellStyle name="Moneda 3 3" xfId="121"/>
    <cellStyle name="Moneda 3 3 2" xfId="217"/>
    <cellStyle name="Moneda 3 3 2 2" xfId="411"/>
    <cellStyle name="Moneda 3 3 2 2 2" xfId="799"/>
    <cellStyle name="Moneda 3 3 2 3" xfId="605"/>
    <cellStyle name="Moneda 3 3 3" xfId="314"/>
    <cellStyle name="Moneda 3 3 3 2" xfId="702"/>
    <cellStyle name="Moneda 3 3 4" xfId="508"/>
    <cellStyle name="Moneda 3 4" xfId="169"/>
    <cellStyle name="Moneda 3 4 2" xfId="363"/>
    <cellStyle name="Moneda 3 4 2 2" xfId="751"/>
    <cellStyle name="Moneda 3 4 3" xfId="557"/>
    <cellStyle name="Moneda 3 5" xfId="266"/>
    <cellStyle name="Moneda 3 5 2" xfId="654"/>
    <cellStyle name="Moneda 3 6" xfId="460"/>
    <cellStyle name="Moneda 4" xfId="81"/>
    <cellStyle name="Moneda 4 2" xfId="105"/>
    <cellStyle name="Moneda 4 2 2" xfId="153"/>
    <cellStyle name="Moneda 4 2 2 2" xfId="249"/>
    <cellStyle name="Moneda 4 2 2 2 2" xfId="443"/>
    <cellStyle name="Moneda 4 2 2 2 2 2" xfId="831"/>
    <cellStyle name="Moneda 4 2 2 2 3" xfId="637"/>
    <cellStyle name="Moneda 4 2 2 3" xfId="346"/>
    <cellStyle name="Moneda 4 2 2 3 2" xfId="734"/>
    <cellStyle name="Moneda 4 2 2 4" xfId="540"/>
    <cellStyle name="Moneda 4 2 3" xfId="201"/>
    <cellStyle name="Moneda 4 2 3 2" xfId="395"/>
    <cellStyle name="Moneda 4 2 3 2 2" xfId="783"/>
    <cellStyle name="Moneda 4 2 3 3" xfId="589"/>
    <cellStyle name="Moneda 4 2 4" xfId="298"/>
    <cellStyle name="Moneda 4 2 4 2" xfId="686"/>
    <cellStyle name="Moneda 4 2 5" xfId="492"/>
    <cellStyle name="Moneda 4 3" xfId="129"/>
    <cellStyle name="Moneda 4 3 2" xfId="225"/>
    <cellStyle name="Moneda 4 3 2 2" xfId="419"/>
    <cellStyle name="Moneda 4 3 2 2 2" xfId="807"/>
    <cellStyle name="Moneda 4 3 2 3" xfId="613"/>
    <cellStyle name="Moneda 4 3 3" xfId="322"/>
    <cellStyle name="Moneda 4 3 3 2" xfId="710"/>
    <cellStyle name="Moneda 4 3 4" xfId="516"/>
    <cellStyle name="Moneda 4 4" xfId="177"/>
    <cellStyle name="Moneda 4 4 2" xfId="371"/>
    <cellStyle name="Moneda 4 4 2 2" xfId="759"/>
    <cellStyle name="Moneda 4 4 3" xfId="565"/>
    <cellStyle name="Moneda 4 5" xfId="274"/>
    <cellStyle name="Moneda 4 5 2" xfId="662"/>
    <cellStyle name="Moneda 4 6" xfId="468"/>
    <cellStyle name="Moneda 5" xfId="250"/>
    <cellStyle name="Moneda 5 2" xfId="444"/>
    <cellStyle name="Moneda 5 2 2" xfId="832"/>
    <cellStyle name="Moneda 5 3" xfId="638"/>
    <cellStyle name="Moneda 6" xfId="347"/>
    <cellStyle name="Moneda 6 2" xfId="735"/>
    <cellStyle name="Moneda 7" xfId="541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66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154706" y="493059"/>
          <a:ext cx="2207559" cy="997323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7"/>
  <sheetViews>
    <sheetView showGridLines="0" showZeros="0" tabSelected="1" zoomScale="40" zoomScaleNormal="40" workbookViewId="0">
      <selection activeCell="B11" sqref="B11"/>
    </sheetView>
  </sheetViews>
  <sheetFormatPr baseColWidth="10" defaultRowHeight="15"/>
  <cols>
    <col min="2" max="4" width="68" customWidth="1"/>
  </cols>
  <sheetData>
    <row r="1" spans="1:5" ht="30" thickBot="1">
      <c r="A1" s="2"/>
      <c r="B1" s="2"/>
      <c r="C1" s="2"/>
      <c r="D1" s="4"/>
      <c r="E1" s="2"/>
    </row>
    <row r="2" spans="1:5" ht="17.25" thickBot="1">
      <c r="A2" s="2"/>
      <c r="B2" s="24"/>
      <c r="C2" s="25"/>
      <c r="D2" s="26"/>
      <c r="E2" s="2"/>
    </row>
    <row r="3" spans="1:5" ht="15.75" thickBot="1">
      <c r="A3" s="2"/>
      <c r="B3" s="2"/>
      <c r="C3" s="2"/>
      <c r="D3" s="2"/>
      <c r="E3" s="2"/>
    </row>
    <row r="4" spans="1:5">
      <c r="A4" s="2"/>
      <c r="B4" s="27"/>
      <c r="C4" s="28"/>
      <c r="D4" s="29"/>
      <c r="E4" s="2"/>
    </row>
    <row r="5" spans="1:5">
      <c r="A5" s="2"/>
      <c r="B5" s="30"/>
      <c r="C5" s="31"/>
      <c r="D5" s="32"/>
      <c r="E5" s="2"/>
    </row>
    <row r="6" spans="1:5">
      <c r="A6" s="2"/>
      <c r="B6" s="30"/>
      <c r="C6" s="31"/>
      <c r="D6" s="32"/>
      <c r="E6" s="2"/>
    </row>
    <row r="7" spans="1:5" ht="28.5">
      <c r="A7" s="5"/>
      <c r="B7" s="30"/>
      <c r="C7" s="33"/>
      <c r="D7" s="32"/>
      <c r="E7" s="3"/>
    </row>
    <row r="8" spans="1:5" ht="106.5" customHeight="1">
      <c r="A8" s="2"/>
      <c r="B8" s="30"/>
      <c r="C8" s="34"/>
      <c r="D8" s="32"/>
      <c r="E8" s="2"/>
    </row>
    <row r="9" spans="1:5" ht="150" customHeight="1">
      <c r="A9" s="2"/>
      <c r="B9" s="333" t="s">
        <v>84</v>
      </c>
      <c r="C9" s="334"/>
      <c r="D9" s="335"/>
      <c r="E9" s="2"/>
    </row>
    <row r="10" spans="1:5" ht="50.25" customHeight="1">
      <c r="A10" s="2"/>
      <c r="B10" s="330" t="s">
        <v>129</v>
      </c>
      <c r="C10" s="331"/>
      <c r="D10" s="332"/>
      <c r="E10" s="2"/>
    </row>
    <row r="11" spans="1:5" s="7" customFormat="1">
      <c r="B11" s="30"/>
      <c r="C11" s="31"/>
      <c r="D11" s="32"/>
    </row>
    <row r="12" spans="1:5" s="38" customFormat="1" ht="36" customHeight="1">
      <c r="B12" s="330" t="s">
        <v>61</v>
      </c>
      <c r="C12" s="331"/>
      <c r="D12" s="332"/>
    </row>
    <row r="13" spans="1:5" s="7" customFormat="1" ht="36.75">
      <c r="B13" s="336" t="s">
        <v>83</v>
      </c>
      <c r="C13" s="331"/>
      <c r="D13" s="332"/>
    </row>
    <row r="14" spans="1:5" s="1" customFormat="1" ht="39.75" customHeight="1" thickBot="1">
      <c r="B14" s="35"/>
      <c r="C14" s="36"/>
      <c r="D14" s="37"/>
    </row>
    <row r="15" spans="1:5" ht="15.75" thickBot="1">
      <c r="A15" s="2"/>
      <c r="B15" s="2"/>
      <c r="C15" s="2"/>
      <c r="D15" s="2"/>
      <c r="E15" s="2"/>
    </row>
    <row r="16" spans="1:5" ht="17.25" thickBot="1">
      <c r="A16" s="2"/>
      <c r="B16" s="24"/>
      <c r="C16" s="25"/>
      <c r="D16" s="26"/>
      <c r="E16" s="2"/>
    </row>
    <row r="17" spans="2:5" ht="27">
      <c r="B17" s="2"/>
      <c r="C17" s="6"/>
      <c r="D17" s="2"/>
      <c r="E17" s="2"/>
    </row>
  </sheetData>
  <mergeCells count="4">
    <mergeCell ref="B10:D10"/>
    <mergeCell ref="B9:D9"/>
    <mergeCell ref="B12:D12"/>
    <mergeCell ref="B13:D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D13"/>
  <sheetViews>
    <sheetView showGridLines="0" showZeros="0" zoomScale="70" zoomScaleNormal="70" workbookViewId="0">
      <selection activeCell="B18" sqref="B18"/>
    </sheetView>
  </sheetViews>
  <sheetFormatPr baseColWidth="10" defaultRowHeight="15"/>
  <cols>
    <col min="1" max="1" width="2.5703125" style="99" customWidth="1"/>
    <col min="2" max="2" width="78" style="62" customWidth="1"/>
    <col min="3" max="3" width="18.5703125" style="60" customWidth="1"/>
    <col min="4" max="4" width="2.28515625" style="99" customWidth="1"/>
    <col min="5" max="16384" width="11.42578125" style="22"/>
  </cols>
  <sheetData>
    <row r="1" spans="1:4" ht="15.75" thickBot="1"/>
    <row r="2" spans="1:4" ht="16.5">
      <c r="B2" s="375" t="s">
        <v>84</v>
      </c>
    </row>
    <row r="3" spans="1:4" ht="16.5">
      <c r="B3" s="376" t="s">
        <v>129</v>
      </c>
    </row>
    <row r="4" spans="1:4" ht="16.5">
      <c r="B4" s="376" t="s">
        <v>61</v>
      </c>
    </row>
    <row r="5" spans="1:4" ht="16.5">
      <c r="A5" s="136"/>
      <c r="B5" s="376" t="s">
        <v>83</v>
      </c>
      <c r="D5" s="136"/>
    </row>
    <row r="6" spans="1:4" ht="20.25" thickBot="1">
      <c r="B6" s="377" t="s">
        <v>56</v>
      </c>
    </row>
    <row r="7" spans="1:4" ht="15.75" thickBot="1"/>
    <row r="8" spans="1:4" ht="15.75" customHeight="1">
      <c r="B8" s="337" t="s">
        <v>54</v>
      </c>
      <c r="C8" s="368" t="s">
        <v>55</v>
      </c>
    </row>
    <row r="9" spans="1:4" ht="15" customHeight="1">
      <c r="B9" s="338"/>
      <c r="C9" s="369"/>
    </row>
    <row r="10" spans="1:4" ht="15.75" customHeight="1" thickBot="1">
      <c r="B10" s="339"/>
      <c r="C10" s="370"/>
    </row>
    <row r="11" spans="1:4" s="23" customFormat="1" ht="35.25" customHeight="1">
      <c r="A11" s="86"/>
      <c r="B11" s="114" t="s">
        <v>93</v>
      </c>
      <c r="C11" s="371">
        <v>44471.195098000004</v>
      </c>
      <c r="D11" s="99"/>
    </row>
    <row r="12" spans="1:4" s="23" customFormat="1" ht="35.25" customHeight="1">
      <c r="A12" s="86"/>
      <c r="B12" s="59" t="s">
        <v>24</v>
      </c>
      <c r="C12" s="372">
        <v>15411.315281999998</v>
      </c>
      <c r="D12" s="99"/>
    </row>
    <row r="13" spans="1:4" s="23" customFormat="1" ht="35.25" customHeight="1" thickBot="1">
      <c r="A13" s="86"/>
      <c r="B13" s="373" t="s">
        <v>53</v>
      </c>
      <c r="C13" s="374">
        <v>49276.693404230165</v>
      </c>
      <c r="D13" s="99"/>
    </row>
  </sheetData>
  <mergeCells count="2">
    <mergeCell ref="C8:C10"/>
    <mergeCell ref="B8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AI35"/>
  <sheetViews>
    <sheetView showGridLines="0" showZeros="0" zoomScale="70" zoomScaleNormal="70" workbookViewId="0">
      <selection activeCell="D19" sqref="D19"/>
    </sheetView>
  </sheetViews>
  <sheetFormatPr baseColWidth="10" defaultRowHeight="15"/>
  <cols>
    <col min="1" max="1" width="2.5703125" style="38" customWidth="1"/>
    <col min="2" max="2" width="31.7109375" style="169" customWidth="1"/>
    <col min="3" max="3" width="16.5703125" style="169" customWidth="1"/>
    <col min="4" max="4" width="17.42578125" style="170" customWidth="1"/>
    <col min="5" max="5" width="37.140625" style="38" bestFit="1" customWidth="1"/>
    <col min="6" max="22" width="8.7109375" style="38" customWidth="1"/>
    <col min="23" max="23" width="8.7109375" style="38" customWidth="1" collapsed="1"/>
    <col min="24" max="31" width="8.7109375" style="38" customWidth="1"/>
    <col min="32" max="32" width="16.85546875" style="38" customWidth="1"/>
    <col min="33" max="33" width="10.140625" style="38" customWidth="1"/>
    <col min="34" max="34" width="20.140625" style="38" bestFit="1" customWidth="1"/>
    <col min="35" max="35" width="3.7109375" style="38" customWidth="1"/>
    <col min="36" max="16384" width="11.42578125" style="171"/>
  </cols>
  <sheetData>
    <row r="1" spans="1:35" ht="15.75" thickBot="1"/>
    <row r="2" spans="1:35" ht="19.5">
      <c r="B2" s="172" t="s">
        <v>84</v>
      </c>
      <c r="C2" s="173"/>
      <c r="D2" s="174"/>
      <c r="E2" s="175"/>
    </row>
    <row r="3" spans="1:35" ht="19.5">
      <c r="B3" s="176" t="s">
        <v>82</v>
      </c>
      <c r="C3" s="177"/>
      <c r="D3" s="178"/>
      <c r="E3" s="179"/>
    </row>
    <row r="4" spans="1:35" ht="19.5">
      <c r="B4" s="176" t="s">
        <v>61</v>
      </c>
      <c r="C4" s="177"/>
      <c r="D4" s="178"/>
      <c r="E4" s="179"/>
    </row>
    <row r="5" spans="1:35" ht="19.5">
      <c r="B5" s="176" t="s">
        <v>83</v>
      </c>
      <c r="C5" s="177"/>
      <c r="D5" s="178"/>
      <c r="E5" s="179"/>
    </row>
    <row r="6" spans="1:35" ht="20.25" thickBot="1">
      <c r="B6" s="181" t="s">
        <v>38</v>
      </c>
      <c r="C6" s="182"/>
      <c r="D6" s="183"/>
      <c r="E6" s="184"/>
      <c r="AF6" s="180"/>
    </row>
    <row r="7" spans="1:35" ht="15.75" thickBot="1"/>
    <row r="8" spans="1:35" ht="15.75" customHeight="1">
      <c r="B8" s="337" t="s">
        <v>39</v>
      </c>
      <c r="C8" s="343" t="s">
        <v>47</v>
      </c>
      <c r="D8" s="343" t="s">
        <v>40</v>
      </c>
      <c r="E8" s="343" t="s">
        <v>4</v>
      </c>
      <c r="F8" s="340" t="s">
        <v>62</v>
      </c>
      <c r="G8" s="341"/>
      <c r="H8" s="341"/>
      <c r="I8" s="342"/>
      <c r="J8" s="348" t="s">
        <v>63</v>
      </c>
      <c r="K8" s="349"/>
      <c r="L8" s="349"/>
      <c r="M8" s="349"/>
      <c r="N8" s="350"/>
      <c r="O8" s="348" t="s">
        <v>88</v>
      </c>
      <c r="P8" s="349"/>
      <c r="Q8" s="349"/>
      <c r="R8" s="350"/>
      <c r="S8" s="348" t="s">
        <v>85</v>
      </c>
      <c r="T8" s="349"/>
      <c r="U8" s="349"/>
      <c r="V8" s="350"/>
      <c r="W8" s="348" t="s">
        <v>86</v>
      </c>
      <c r="X8" s="349"/>
      <c r="Y8" s="349"/>
      <c r="Z8" s="350"/>
      <c r="AA8" s="348" t="s">
        <v>87</v>
      </c>
      <c r="AB8" s="349"/>
      <c r="AC8" s="349"/>
      <c r="AD8" s="349"/>
      <c r="AE8" s="350"/>
      <c r="AF8" s="346" t="s">
        <v>7</v>
      </c>
      <c r="AG8" s="346" t="s">
        <v>8</v>
      </c>
      <c r="AH8" s="344" t="s">
        <v>9</v>
      </c>
    </row>
    <row r="9" spans="1:35" ht="15" customHeight="1">
      <c r="B9" s="338"/>
      <c r="C9" s="351"/>
      <c r="D9" s="351"/>
      <c r="E9" s="351"/>
      <c r="F9" s="187">
        <v>1</v>
      </c>
      <c r="G9" s="185">
        <v>8</v>
      </c>
      <c r="H9" s="185">
        <v>15</v>
      </c>
      <c r="I9" s="185">
        <v>22</v>
      </c>
      <c r="J9" s="185">
        <v>1</v>
      </c>
      <c r="K9" s="185">
        <v>8</v>
      </c>
      <c r="L9" s="185">
        <v>15</v>
      </c>
      <c r="M9" s="185">
        <v>22</v>
      </c>
      <c r="N9" s="185">
        <v>29</v>
      </c>
      <c r="O9" s="185">
        <v>5</v>
      </c>
      <c r="P9" s="185">
        <v>12</v>
      </c>
      <c r="Q9" s="185">
        <v>19</v>
      </c>
      <c r="R9" s="185">
        <v>26</v>
      </c>
      <c r="S9" s="185">
        <v>2</v>
      </c>
      <c r="T9" s="185">
        <v>9</v>
      </c>
      <c r="U9" s="185">
        <v>16</v>
      </c>
      <c r="V9" s="185">
        <v>23</v>
      </c>
      <c r="W9" s="185">
        <v>30</v>
      </c>
      <c r="X9" s="185">
        <v>6</v>
      </c>
      <c r="Y9" s="185">
        <v>13</v>
      </c>
      <c r="Z9" s="185">
        <v>20</v>
      </c>
      <c r="AA9" s="185">
        <v>28</v>
      </c>
      <c r="AB9" s="185">
        <v>5</v>
      </c>
      <c r="AC9" s="185">
        <v>12</v>
      </c>
      <c r="AD9" s="185">
        <v>19</v>
      </c>
      <c r="AE9" s="186">
        <v>26</v>
      </c>
      <c r="AF9" s="347"/>
      <c r="AG9" s="347"/>
      <c r="AH9" s="345"/>
    </row>
    <row r="10" spans="1:35" ht="15.75" customHeight="1" thickBot="1">
      <c r="B10" s="338"/>
      <c r="C10" s="351"/>
      <c r="D10" s="351"/>
      <c r="E10" s="351"/>
      <c r="F10" s="188">
        <v>7</v>
      </c>
      <c r="G10" s="189">
        <v>14</v>
      </c>
      <c r="H10" s="189">
        <v>21</v>
      </c>
      <c r="I10" s="189">
        <v>28</v>
      </c>
      <c r="J10" s="189">
        <v>7</v>
      </c>
      <c r="K10" s="189">
        <v>14</v>
      </c>
      <c r="L10" s="189">
        <v>21</v>
      </c>
      <c r="M10" s="189">
        <v>28</v>
      </c>
      <c r="N10" s="189">
        <v>4</v>
      </c>
      <c r="O10" s="189">
        <v>11</v>
      </c>
      <c r="P10" s="189">
        <v>18</v>
      </c>
      <c r="Q10" s="189">
        <v>25</v>
      </c>
      <c r="R10" s="189">
        <v>1</v>
      </c>
      <c r="S10" s="189">
        <v>8</v>
      </c>
      <c r="T10" s="189">
        <v>15</v>
      </c>
      <c r="U10" s="189">
        <v>22</v>
      </c>
      <c r="V10" s="189">
        <v>29</v>
      </c>
      <c r="W10" s="188">
        <v>5</v>
      </c>
      <c r="X10" s="189">
        <v>12</v>
      </c>
      <c r="Y10" s="189">
        <v>19</v>
      </c>
      <c r="Z10" s="189">
        <v>26</v>
      </c>
      <c r="AA10" s="189">
        <v>4</v>
      </c>
      <c r="AB10" s="189">
        <v>11</v>
      </c>
      <c r="AC10" s="189">
        <v>18</v>
      </c>
      <c r="AD10" s="189">
        <v>25</v>
      </c>
      <c r="AE10" s="190">
        <v>1</v>
      </c>
      <c r="AF10" s="347"/>
      <c r="AG10" s="347"/>
      <c r="AH10" s="345"/>
    </row>
    <row r="11" spans="1:35" s="192" customFormat="1" ht="32.25" customHeight="1">
      <c r="A11" s="191"/>
      <c r="B11" s="218" t="s">
        <v>131</v>
      </c>
      <c r="C11" s="76" t="s">
        <v>36</v>
      </c>
      <c r="D11" s="43" t="s">
        <v>41</v>
      </c>
      <c r="E11" s="48" t="s">
        <v>110</v>
      </c>
      <c r="F11" s="307"/>
      <c r="G11" s="241"/>
      <c r="H11" s="241"/>
      <c r="I11" s="241"/>
      <c r="J11" s="241"/>
      <c r="K11" s="241"/>
      <c r="L11" s="241"/>
      <c r="M11" s="241"/>
      <c r="N11" s="308"/>
      <c r="O11" s="241"/>
      <c r="P11" s="241"/>
      <c r="Q11" s="241"/>
      <c r="R11" s="308"/>
      <c r="S11" s="241"/>
      <c r="T11" s="241"/>
      <c r="U11" s="241"/>
      <c r="V11" s="241"/>
      <c r="W11" s="307"/>
      <c r="X11" s="222">
        <v>44355</v>
      </c>
      <c r="Y11" s="308"/>
      <c r="Z11" s="241"/>
      <c r="AA11" s="241"/>
      <c r="AB11" s="241"/>
      <c r="AC11" s="241"/>
      <c r="AD11" s="308"/>
      <c r="AE11" s="297"/>
      <c r="AF11" s="139">
        <v>33840</v>
      </c>
      <c r="AG11" s="116">
        <v>0.82899999999999996</v>
      </c>
      <c r="AH11" s="387">
        <v>5786.6400000000031</v>
      </c>
      <c r="AI11" s="38"/>
    </row>
    <row r="12" spans="1:35" s="192" customFormat="1" ht="32.25" customHeight="1">
      <c r="A12" s="248"/>
      <c r="B12" s="218" t="s">
        <v>120</v>
      </c>
      <c r="C12" s="76" t="s">
        <v>36</v>
      </c>
      <c r="D12" s="43" t="s">
        <v>15</v>
      </c>
      <c r="E12" s="48" t="s">
        <v>130</v>
      </c>
      <c r="F12" s="307"/>
      <c r="G12" s="241"/>
      <c r="H12" s="221">
        <v>44247</v>
      </c>
      <c r="I12" s="241"/>
      <c r="J12" s="241"/>
      <c r="K12" s="241"/>
      <c r="L12" s="241"/>
      <c r="M12" s="241"/>
      <c r="N12" s="308"/>
      <c r="O12" s="308"/>
      <c r="P12" s="241"/>
      <c r="Q12" s="241"/>
      <c r="R12" s="308"/>
      <c r="S12" s="241"/>
      <c r="T12" s="241"/>
      <c r="U12" s="241"/>
      <c r="V12" s="241"/>
      <c r="W12" s="307"/>
      <c r="X12" s="241"/>
      <c r="Y12" s="308"/>
      <c r="Z12" s="309"/>
      <c r="AA12" s="241"/>
      <c r="AB12" s="241"/>
      <c r="AC12" s="241"/>
      <c r="AD12" s="308"/>
      <c r="AE12" s="297"/>
      <c r="AF12" s="139">
        <v>14720.4</v>
      </c>
      <c r="AG12" s="116">
        <v>0.88100000000000001</v>
      </c>
      <c r="AH12" s="387">
        <v>1751.7276000000002</v>
      </c>
      <c r="AI12" s="38"/>
    </row>
    <row r="13" spans="1:35" s="192" customFormat="1" ht="32.25" customHeight="1">
      <c r="A13" s="248"/>
      <c r="B13" s="218" t="s">
        <v>120</v>
      </c>
      <c r="C13" s="76" t="s">
        <v>36</v>
      </c>
      <c r="D13" s="43" t="s">
        <v>15</v>
      </c>
      <c r="E13" s="48" t="s">
        <v>110</v>
      </c>
      <c r="F13" s="307"/>
      <c r="G13" s="241"/>
      <c r="H13" s="241"/>
      <c r="I13" s="241"/>
      <c r="J13" s="241"/>
      <c r="K13" s="241"/>
      <c r="L13" s="241"/>
      <c r="M13" s="241"/>
      <c r="N13" s="308"/>
      <c r="O13" s="308"/>
      <c r="P13" s="241"/>
      <c r="Q13" s="241"/>
      <c r="R13" s="308"/>
      <c r="S13" s="241"/>
      <c r="T13" s="241"/>
      <c r="U13" s="241"/>
      <c r="V13" s="241"/>
      <c r="W13" s="307"/>
      <c r="X13" s="222">
        <v>44355</v>
      </c>
      <c r="Y13" s="308"/>
      <c r="Z13" s="309"/>
      <c r="AA13" s="241"/>
      <c r="AB13" s="241"/>
      <c r="AC13" s="241"/>
      <c r="AD13" s="308"/>
      <c r="AE13" s="297"/>
      <c r="AF13" s="139">
        <v>14720.4</v>
      </c>
      <c r="AG13" s="116">
        <v>0.88100000000000001</v>
      </c>
      <c r="AH13" s="387">
        <v>1751.7276000000002</v>
      </c>
      <c r="AI13" s="38"/>
    </row>
    <row r="14" spans="1:35" s="192" customFormat="1" ht="32.25" customHeight="1">
      <c r="A14" s="191"/>
      <c r="B14" s="218" t="s">
        <v>120</v>
      </c>
      <c r="C14" s="76" t="s">
        <v>36</v>
      </c>
      <c r="D14" s="43" t="s">
        <v>15</v>
      </c>
      <c r="E14" s="48" t="s">
        <v>110</v>
      </c>
      <c r="F14" s="307"/>
      <c r="G14" s="241"/>
      <c r="H14" s="241"/>
      <c r="I14" s="241"/>
      <c r="J14" s="241"/>
      <c r="K14" s="241"/>
      <c r="L14" s="241"/>
      <c r="M14" s="241"/>
      <c r="N14" s="308"/>
      <c r="O14" s="241"/>
      <c r="P14" s="241"/>
      <c r="Q14" s="241"/>
      <c r="R14" s="308"/>
      <c r="S14" s="241"/>
      <c r="T14" s="241"/>
      <c r="U14" s="241"/>
      <c r="V14" s="241"/>
      <c r="W14" s="307"/>
      <c r="X14" s="241"/>
      <c r="Y14" s="308"/>
      <c r="Z14" s="309"/>
      <c r="AA14" s="241"/>
      <c r="AB14" s="224">
        <v>44384</v>
      </c>
      <c r="AC14" s="241"/>
      <c r="AD14" s="308"/>
      <c r="AE14" s="297"/>
      <c r="AF14" s="139">
        <v>14720.4</v>
      </c>
      <c r="AG14" s="116">
        <v>0.88100000000000001</v>
      </c>
      <c r="AH14" s="387">
        <v>1751.7276000000002</v>
      </c>
      <c r="AI14" s="38"/>
    </row>
    <row r="15" spans="1:35" s="192" customFormat="1" ht="32.25" customHeight="1">
      <c r="A15" s="191"/>
      <c r="B15" s="218" t="s">
        <v>111</v>
      </c>
      <c r="C15" s="76" t="s">
        <v>36</v>
      </c>
      <c r="D15" s="43" t="s">
        <v>41</v>
      </c>
      <c r="E15" s="48" t="s">
        <v>110</v>
      </c>
      <c r="F15" s="307"/>
      <c r="G15" s="241"/>
      <c r="H15" s="241"/>
      <c r="I15" s="241"/>
      <c r="J15" s="241"/>
      <c r="K15" s="241"/>
      <c r="L15" s="241"/>
      <c r="M15" s="241"/>
      <c r="N15" s="308"/>
      <c r="O15" s="241"/>
      <c r="P15" s="241"/>
      <c r="Q15" s="241"/>
      <c r="R15" s="308"/>
      <c r="S15" s="241"/>
      <c r="T15" s="241"/>
      <c r="U15" s="241"/>
      <c r="V15" s="241"/>
      <c r="W15" s="307"/>
      <c r="X15" s="308"/>
      <c r="Y15" s="308"/>
      <c r="Z15" s="309"/>
      <c r="AA15" s="241"/>
      <c r="AB15" s="224">
        <v>44384</v>
      </c>
      <c r="AC15" s="241"/>
      <c r="AD15" s="308"/>
      <c r="AE15" s="297"/>
      <c r="AF15" s="139">
        <v>27000</v>
      </c>
      <c r="AG15" s="116">
        <v>0.8014</v>
      </c>
      <c r="AH15" s="387">
        <v>5362.2000000000007</v>
      </c>
      <c r="AI15" s="38"/>
    </row>
    <row r="16" spans="1:35" s="192" customFormat="1" ht="32.25" customHeight="1">
      <c r="A16" s="191"/>
      <c r="B16" s="219" t="s">
        <v>42</v>
      </c>
      <c r="C16" s="77" t="s">
        <v>36</v>
      </c>
      <c r="D16" s="43" t="s">
        <v>41</v>
      </c>
      <c r="E16" s="42" t="s">
        <v>110</v>
      </c>
      <c r="F16" s="310"/>
      <c r="G16" s="242"/>
      <c r="H16" s="242"/>
      <c r="I16" s="242"/>
      <c r="J16" s="242"/>
      <c r="K16" s="242"/>
      <c r="L16" s="242"/>
      <c r="M16" s="308"/>
      <c r="N16" s="242"/>
      <c r="O16" s="221">
        <v>44291</v>
      </c>
      <c r="P16" s="242"/>
      <c r="Q16" s="242"/>
      <c r="R16" s="242"/>
      <c r="S16" s="242"/>
      <c r="T16" s="242"/>
      <c r="U16" s="242"/>
      <c r="V16" s="242"/>
      <c r="W16" s="310"/>
      <c r="X16" s="242"/>
      <c r="Y16" s="242"/>
      <c r="Z16" s="242"/>
      <c r="AA16" s="242"/>
      <c r="AB16" s="242"/>
      <c r="AC16" s="308"/>
      <c r="AD16" s="242"/>
      <c r="AE16" s="311"/>
      <c r="AF16" s="46">
        <v>21838.799999999999</v>
      </c>
      <c r="AG16" s="140">
        <v>0.8</v>
      </c>
      <c r="AH16" s="388">
        <v>4367.7599999999984</v>
      </c>
      <c r="AI16" s="38"/>
    </row>
    <row r="17" spans="1:35" s="192" customFormat="1" ht="32.25" customHeight="1" thickBot="1">
      <c r="A17" s="191"/>
      <c r="B17" s="389" t="s">
        <v>132</v>
      </c>
      <c r="C17" s="390" t="s">
        <v>108</v>
      </c>
      <c r="D17" s="391" t="s">
        <v>14</v>
      </c>
      <c r="E17" s="392" t="s">
        <v>110</v>
      </c>
      <c r="F17" s="312"/>
      <c r="G17" s="220"/>
      <c r="H17" s="220"/>
      <c r="I17" s="220"/>
      <c r="J17" s="223">
        <v>44260</v>
      </c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312"/>
      <c r="X17" s="393">
        <v>44357</v>
      </c>
      <c r="Y17" s="220"/>
      <c r="Z17" s="220"/>
      <c r="AA17" s="220"/>
      <c r="AB17" s="220"/>
      <c r="AC17" s="220"/>
      <c r="AD17" s="220"/>
      <c r="AE17" s="313"/>
      <c r="AF17" s="394">
        <v>20000</v>
      </c>
      <c r="AG17" s="395">
        <v>0.95050000000000001</v>
      </c>
      <c r="AH17" s="396">
        <v>990</v>
      </c>
      <c r="AI17" s="38"/>
    </row>
    <row r="18" spans="1:35" s="192" customFormat="1" ht="15.75" thickBot="1">
      <c r="A18" s="191"/>
      <c r="B18" s="378"/>
      <c r="C18" s="378"/>
      <c r="D18" s="379"/>
      <c r="E18" s="379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  <c r="AD18" s="193"/>
      <c r="AE18" s="193"/>
      <c r="AF18" s="194"/>
      <c r="AG18" s="194"/>
      <c r="AH18" s="195"/>
      <c r="AI18" s="38"/>
    </row>
    <row r="19" spans="1:35" ht="16.5">
      <c r="B19" s="380"/>
      <c r="C19" s="381"/>
      <c r="D19" s="382"/>
      <c r="E19" s="383"/>
      <c r="G19" s="196"/>
      <c r="M19" s="196"/>
      <c r="S19" s="196"/>
      <c r="X19" s="196"/>
      <c r="AC19" s="196"/>
      <c r="AF19" s="197" t="s">
        <v>18</v>
      </c>
      <c r="AG19" s="198"/>
      <c r="AH19" s="199">
        <v>21761.782800000004</v>
      </c>
    </row>
    <row r="20" spans="1:35" ht="16.5">
      <c r="B20" s="385"/>
      <c r="C20" s="381"/>
      <c r="D20" s="382"/>
      <c r="E20" s="381"/>
      <c r="AF20" s="200" t="s">
        <v>21</v>
      </c>
      <c r="AG20" s="201">
        <v>0.21</v>
      </c>
      <c r="AH20" s="202">
        <v>4569.9743880000005</v>
      </c>
    </row>
    <row r="21" spans="1:35" s="38" customFormat="1" ht="17.25" thickBot="1">
      <c r="B21" s="384"/>
      <c r="C21" s="383"/>
      <c r="D21" s="383"/>
      <c r="E21" s="381"/>
      <c r="AF21" s="203" t="s">
        <v>58</v>
      </c>
      <c r="AG21" s="204"/>
      <c r="AH21" s="205">
        <v>26331.757188000003</v>
      </c>
    </row>
    <row r="22" spans="1:35">
      <c r="B22" s="384"/>
      <c r="C22" s="381"/>
      <c r="D22" s="382"/>
      <c r="E22" s="383"/>
    </row>
    <row r="23" spans="1:35">
      <c r="B23" s="384"/>
      <c r="C23" s="381"/>
      <c r="D23" s="382"/>
      <c r="E23" s="383"/>
    </row>
    <row r="24" spans="1:35">
      <c r="B24" s="381"/>
      <c r="C24" s="381"/>
      <c r="D24" s="382"/>
      <c r="E24" s="383"/>
    </row>
    <row r="25" spans="1:35">
      <c r="B25" s="386"/>
      <c r="C25" s="381"/>
      <c r="D25" s="382"/>
      <c r="E25" s="383"/>
      <c r="AH25" s="206"/>
    </row>
    <row r="26" spans="1:35">
      <c r="B26" s="384"/>
      <c r="C26" s="381"/>
      <c r="D26" s="382"/>
      <c r="E26" s="383"/>
    </row>
    <row r="27" spans="1:35">
      <c r="B27" s="384"/>
      <c r="C27" s="381"/>
      <c r="D27" s="382"/>
      <c r="E27" s="383"/>
    </row>
    <row r="28" spans="1:35">
      <c r="B28" s="384"/>
      <c r="C28" s="381"/>
      <c r="D28" s="382"/>
      <c r="E28" s="383"/>
    </row>
    <row r="29" spans="1:35">
      <c r="B29" s="384"/>
      <c r="C29" s="381"/>
      <c r="D29" s="382"/>
      <c r="E29" s="383"/>
    </row>
    <row r="30" spans="1:35">
      <c r="B30" s="385"/>
      <c r="C30" s="381"/>
      <c r="D30" s="382"/>
      <c r="E30" s="383"/>
    </row>
    <row r="31" spans="1:35">
      <c r="B31" s="384"/>
      <c r="C31" s="381"/>
      <c r="D31" s="382"/>
      <c r="E31" s="383"/>
    </row>
    <row r="32" spans="1:35">
      <c r="B32" s="384"/>
      <c r="C32" s="381"/>
      <c r="D32" s="382"/>
      <c r="E32" s="383"/>
    </row>
    <row r="33" spans="2:5">
      <c r="B33" s="381"/>
      <c r="C33" s="381"/>
      <c r="D33" s="382"/>
      <c r="E33" s="383"/>
    </row>
    <row r="34" spans="2:5">
      <c r="B34" s="381"/>
      <c r="C34" s="381"/>
      <c r="D34" s="382"/>
      <c r="E34" s="383"/>
    </row>
    <row r="35" spans="2:5">
      <c r="B35" s="381"/>
      <c r="C35" s="381"/>
      <c r="D35" s="382"/>
      <c r="E35" s="383"/>
    </row>
  </sheetData>
  <mergeCells count="13">
    <mergeCell ref="B8:B10"/>
    <mergeCell ref="E8:E10"/>
    <mergeCell ref="D8:D10"/>
    <mergeCell ref="C8:C10"/>
    <mergeCell ref="AH8:AH10"/>
    <mergeCell ref="AF8:AF10"/>
    <mergeCell ref="AG8:AG10"/>
    <mergeCell ref="F8:I8"/>
    <mergeCell ref="J8:N8"/>
    <mergeCell ref="O8:R8"/>
    <mergeCell ref="S8:V8"/>
    <mergeCell ref="W8:Z8"/>
    <mergeCell ref="AA8:AE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2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Z42"/>
  <sheetViews>
    <sheetView showGridLines="0" showZeros="0" zoomScale="55" zoomScaleNormal="55" workbookViewId="0">
      <selection activeCell="D12" sqref="D12"/>
    </sheetView>
  </sheetViews>
  <sheetFormatPr baseColWidth="10" defaultRowHeight="15"/>
  <cols>
    <col min="1" max="1" width="2.5703125" style="38" customWidth="1"/>
    <col min="2" max="2" width="25.7109375" style="169" customWidth="1"/>
    <col min="3" max="3" width="16.5703125" style="169" customWidth="1"/>
    <col min="4" max="4" width="17.42578125" style="170" customWidth="1"/>
    <col min="5" max="5" width="30.28515625" style="38" customWidth="1"/>
    <col min="6" max="22" width="9.5703125" style="38" customWidth="1"/>
    <col min="23" max="23" width="16.85546875" style="38" customWidth="1"/>
    <col min="24" max="24" width="14.140625" style="38" customWidth="1"/>
    <col min="25" max="25" width="20.140625" style="38" bestFit="1" customWidth="1"/>
    <col min="26" max="26" width="3.7109375" style="38" customWidth="1"/>
    <col min="27" max="16384" width="11.42578125" style="171"/>
  </cols>
  <sheetData>
    <row r="1" spans="1:26" ht="15.75" thickBot="1"/>
    <row r="2" spans="1:26" ht="19.5">
      <c r="B2" s="172" t="s">
        <v>84</v>
      </c>
      <c r="C2" s="173"/>
      <c r="D2" s="174"/>
      <c r="E2" s="175"/>
    </row>
    <row r="3" spans="1:26" ht="19.5">
      <c r="B3" s="176" t="s">
        <v>82</v>
      </c>
      <c r="C3" s="177"/>
      <c r="D3" s="178"/>
      <c r="E3" s="179"/>
    </row>
    <row r="4" spans="1:26" ht="19.5">
      <c r="B4" s="176" t="s">
        <v>61</v>
      </c>
      <c r="C4" s="177"/>
      <c r="D4" s="178"/>
      <c r="E4" s="179"/>
    </row>
    <row r="5" spans="1:26" ht="19.5">
      <c r="B5" s="176" t="s">
        <v>83</v>
      </c>
      <c r="C5" s="177"/>
      <c r="D5" s="178"/>
      <c r="E5" s="179"/>
    </row>
    <row r="6" spans="1:26" ht="20.25" thickBot="1">
      <c r="B6" s="181" t="s">
        <v>81</v>
      </c>
      <c r="C6" s="182"/>
      <c r="D6" s="183"/>
      <c r="E6" s="184"/>
      <c r="W6" s="180"/>
    </row>
    <row r="7" spans="1:26" ht="15.75" thickBot="1"/>
    <row r="8" spans="1:26" ht="15" customHeight="1">
      <c r="B8" s="337" t="s">
        <v>39</v>
      </c>
      <c r="C8" s="343" t="s">
        <v>47</v>
      </c>
      <c r="D8" s="343" t="s">
        <v>40</v>
      </c>
      <c r="E8" s="343" t="s">
        <v>4</v>
      </c>
      <c r="F8" s="348" t="s">
        <v>88</v>
      </c>
      <c r="G8" s="349"/>
      <c r="H8" s="349"/>
      <c r="I8" s="350"/>
      <c r="J8" s="348" t="s">
        <v>85</v>
      </c>
      <c r="K8" s="349"/>
      <c r="L8" s="349"/>
      <c r="M8" s="350"/>
      <c r="N8" s="348" t="s">
        <v>86</v>
      </c>
      <c r="O8" s="349"/>
      <c r="P8" s="349"/>
      <c r="Q8" s="350"/>
      <c r="R8" s="348" t="s">
        <v>87</v>
      </c>
      <c r="S8" s="349"/>
      <c r="T8" s="349"/>
      <c r="U8" s="349"/>
      <c r="V8" s="350"/>
      <c r="W8" s="346" t="s">
        <v>7</v>
      </c>
      <c r="X8" s="346" t="s">
        <v>8</v>
      </c>
      <c r="Y8" s="344" t="s">
        <v>9</v>
      </c>
    </row>
    <row r="9" spans="1:26" ht="15" customHeight="1">
      <c r="B9" s="338"/>
      <c r="C9" s="351"/>
      <c r="D9" s="351"/>
      <c r="E9" s="351"/>
      <c r="F9" s="185">
        <v>5</v>
      </c>
      <c r="G9" s="185">
        <v>12</v>
      </c>
      <c r="H9" s="185">
        <v>19</v>
      </c>
      <c r="I9" s="185">
        <v>26</v>
      </c>
      <c r="J9" s="185">
        <v>2</v>
      </c>
      <c r="K9" s="185">
        <v>9</v>
      </c>
      <c r="L9" s="185">
        <v>16</v>
      </c>
      <c r="M9" s="185">
        <v>23</v>
      </c>
      <c r="N9" s="185">
        <v>30</v>
      </c>
      <c r="O9" s="185">
        <v>6</v>
      </c>
      <c r="P9" s="185">
        <v>13</v>
      </c>
      <c r="Q9" s="185">
        <v>20</v>
      </c>
      <c r="R9" s="185">
        <v>28</v>
      </c>
      <c r="S9" s="185">
        <v>5</v>
      </c>
      <c r="T9" s="185">
        <v>12</v>
      </c>
      <c r="U9" s="185">
        <v>19</v>
      </c>
      <c r="V9" s="186">
        <v>26</v>
      </c>
      <c r="W9" s="347"/>
      <c r="X9" s="347"/>
      <c r="Y9" s="345"/>
    </row>
    <row r="10" spans="1:26" ht="15.75" customHeight="1" thickBot="1">
      <c r="B10" s="338"/>
      <c r="C10" s="351"/>
      <c r="D10" s="351"/>
      <c r="E10" s="351"/>
      <c r="F10" s="189">
        <v>11</v>
      </c>
      <c r="G10" s="189">
        <v>18</v>
      </c>
      <c r="H10" s="189">
        <v>25</v>
      </c>
      <c r="I10" s="189">
        <v>1</v>
      </c>
      <c r="J10" s="189">
        <v>8</v>
      </c>
      <c r="K10" s="189">
        <v>15</v>
      </c>
      <c r="L10" s="189">
        <v>22</v>
      </c>
      <c r="M10" s="189">
        <v>29</v>
      </c>
      <c r="N10" s="188">
        <v>5</v>
      </c>
      <c r="O10" s="189">
        <v>12</v>
      </c>
      <c r="P10" s="189">
        <v>19</v>
      </c>
      <c r="Q10" s="189">
        <v>26</v>
      </c>
      <c r="R10" s="189">
        <v>4</v>
      </c>
      <c r="S10" s="189">
        <v>11</v>
      </c>
      <c r="T10" s="189">
        <v>18</v>
      </c>
      <c r="U10" s="189">
        <v>25</v>
      </c>
      <c r="V10" s="190">
        <v>1</v>
      </c>
      <c r="W10" s="352"/>
      <c r="X10" s="352"/>
      <c r="Y10" s="353"/>
    </row>
    <row r="11" spans="1:26" s="192" customFormat="1" ht="36.75" customHeight="1">
      <c r="A11" s="191"/>
      <c r="B11" s="314" t="s">
        <v>78</v>
      </c>
      <c r="C11" s="263" t="s">
        <v>36</v>
      </c>
      <c r="D11" s="262" t="s">
        <v>133</v>
      </c>
      <c r="E11" s="264" t="s">
        <v>109</v>
      </c>
      <c r="F11" s="315"/>
      <c r="G11" s="265"/>
      <c r="H11" s="265"/>
      <c r="I11" s="316"/>
      <c r="J11" s="265"/>
      <c r="K11" s="265"/>
      <c r="L11" s="265"/>
      <c r="M11" s="265"/>
      <c r="N11" s="315"/>
      <c r="O11" s="266">
        <v>44357</v>
      </c>
      <c r="P11" s="265"/>
      <c r="Q11" s="316"/>
      <c r="R11" s="267">
        <v>44379</v>
      </c>
      <c r="S11" s="265"/>
      <c r="T11" s="265"/>
      <c r="U11" s="265"/>
      <c r="V11" s="316"/>
      <c r="W11" s="268">
        <v>11400</v>
      </c>
      <c r="X11" s="269">
        <v>0.94910000000000005</v>
      </c>
      <c r="Y11" s="397">
        <v>580.26000000000022</v>
      </c>
      <c r="Z11" s="38"/>
    </row>
    <row r="12" spans="1:26" s="192" customFormat="1" ht="36.75" customHeight="1">
      <c r="A12" s="248"/>
      <c r="B12" s="295" t="s">
        <v>126</v>
      </c>
      <c r="C12" s="261" t="s">
        <v>108</v>
      </c>
      <c r="D12" s="271" t="s">
        <v>79</v>
      </c>
      <c r="E12" s="270" t="s">
        <v>109</v>
      </c>
      <c r="F12" s="292"/>
      <c r="G12" s="291"/>
      <c r="H12" s="291"/>
      <c r="I12" s="293"/>
      <c r="J12" s="273">
        <v>44317</v>
      </c>
      <c r="K12" s="291"/>
      <c r="L12" s="291"/>
      <c r="M12" s="291"/>
      <c r="N12" s="292"/>
      <c r="O12" s="291"/>
      <c r="P12" s="291"/>
      <c r="Q12" s="293"/>
      <c r="R12" s="294"/>
      <c r="S12" s="291"/>
      <c r="T12" s="291"/>
      <c r="U12" s="291"/>
      <c r="V12" s="293"/>
      <c r="W12" s="317">
        <v>14925</v>
      </c>
      <c r="X12" s="318">
        <v>0.91920000000000002</v>
      </c>
      <c r="Y12" s="387">
        <v>1205.9400000000005</v>
      </c>
      <c r="Z12" s="38"/>
    </row>
    <row r="13" spans="1:26" s="192" customFormat="1" ht="36.75" customHeight="1">
      <c r="A13" s="191"/>
      <c r="B13" s="295" t="s">
        <v>89</v>
      </c>
      <c r="C13" s="261" t="s">
        <v>108</v>
      </c>
      <c r="D13" s="271" t="s">
        <v>80</v>
      </c>
      <c r="E13" s="270" t="s">
        <v>116</v>
      </c>
      <c r="F13" s="273">
        <v>44287</v>
      </c>
      <c r="G13" s="272"/>
      <c r="H13" s="272"/>
      <c r="I13" s="321"/>
      <c r="J13" s="322"/>
      <c r="K13" s="272"/>
      <c r="L13" s="272"/>
      <c r="M13" s="272"/>
      <c r="N13" s="319"/>
      <c r="O13" s="272"/>
      <c r="P13" s="272"/>
      <c r="Q13" s="321"/>
      <c r="R13" s="299"/>
      <c r="S13" s="272"/>
      <c r="T13" s="272"/>
      <c r="U13" s="272"/>
      <c r="V13" s="321"/>
      <c r="W13" s="139">
        <v>22500</v>
      </c>
      <c r="X13" s="116">
        <v>0.91920000000000002</v>
      </c>
      <c r="Y13" s="387">
        <v>1818</v>
      </c>
      <c r="Z13" s="38"/>
    </row>
    <row r="14" spans="1:26" s="192" customFormat="1" ht="36.75" customHeight="1">
      <c r="A14" s="248"/>
      <c r="B14" s="295" t="s">
        <v>127</v>
      </c>
      <c r="C14" s="261" t="s">
        <v>108</v>
      </c>
      <c r="D14" s="271" t="s">
        <v>80</v>
      </c>
      <c r="E14" s="270" t="s">
        <v>109</v>
      </c>
      <c r="F14" s="325">
        <v>44287</v>
      </c>
      <c r="G14" s="241"/>
      <c r="H14" s="241"/>
      <c r="I14" s="297"/>
      <c r="J14" s="298"/>
      <c r="K14" s="241"/>
      <c r="L14" s="241"/>
      <c r="M14" s="241"/>
      <c r="N14" s="296"/>
      <c r="O14" s="241"/>
      <c r="P14" s="241"/>
      <c r="Q14" s="297"/>
      <c r="R14" s="299"/>
      <c r="S14" s="241"/>
      <c r="T14" s="241"/>
      <c r="U14" s="241"/>
      <c r="V14" s="297"/>
      <c r="W14" s="139">
        <v>37500</v>
      </c>
      <c r="X14" s="116">
        <v>0.91920000000000002</v>
      </c>
      <c r="Y14" s="387">
        <v>3030</v>
      </c>
      <c r="Z14" s="38"/>
    </row>
    <row r="15" spans="1:26" s="192" customFormat="1" ht="36.75" customHeight="1">
      <c r="A15" s="191"/>
      <c r="B15" s="295" t="s">
        <v>90</v>
      </c>
      <c r="C15" s="261" t="s">
        <v>128</v>
      </c>
      <c r="D15" s="271" t="s">
        <v>91</v>
      </c>
      <c r="E15" s="270" t="s">
        <v>125</v>
      </c>
      <c r="F15" s="319"/>
      <c r="G15" s="272"/>
      <c r="H15" s="272"/>
      <c r="I15" s="321"/>
      <c r="J15" s="323"/>
      <c r="K15" s="272"/>
      <c r="L15" s="320"/>
      <c r="M15" s="327">
        <v>44347</v>
      </c>
      <c r="N15" s="319"/>
      <c r="O15" s="272"/>
      <c r="P15" s="272"/>
      <c r="Q15" s="321"/>
      <c r="R15" s="299"/>
      <c r="S15" s="272"/>
      <c r="T15" s="272"/>
      <c r="U15" s="272"/>
      <c r="V15" s="321"/>
      <c r="W15" s="274">
        <v>3450</v>
      </c>
      <c r="X15" s="275">
        <v>0.91920000000000002</v>
      </c>
      <c r="Y15" s="398">
        <v>278.75999999999976</v>
      </c>
      <c r="Z15" s="38"/>
    </row>
    <row r="16" spans="1:26" s="192" customFormat="1" ht="36.75" customHeight="1">
      <c r="A16" s="191"/>
      <c r="B16" s="295" t="s">
        <v>92</v>
      </c>
      <c r="C16" s="261" t="s">
        <v>108</v>
      </c>
      <c r="D16" s="271" t="s">
        <v>79</v>
      </c>
      <c r="E16" s="270" t="s">
        <v>110</v>
      </c>
      <c r="F16" s="319"/>
      <c r="G16" s="272"/>
      <c r="H16" s="272"/>
      <c r="I16" s="321"/>
      <c r="J16" s="323"/>
      <c r="K16" s="272"/>
      <c r="L16" s="272"/>
      <c r="M16" s="320"/>
      <c r="N16" s="250">
        <v>44348</v>
      </c>
      <c r="O16" s="272"/>
      <c r="P16" s="272"/>
      <c r="Q16" s="321"/>
      <c r="R16" s="299"/>
      <c r="S16" s="272"/>
      <c r="T16" s="272"/>
      <c r="U16" s="272"/>
      <c r="V16" s="321"/>
      <c r="W16" s="274">
        <v>9720</v>
      </c>
      <c r="X16" s="275">
        <v>0.75049999999999994</v>
      </c>
      <c r="Y16" s="398">
        <v>2425.1400000000003</v>
      </c>
      <c r="Z16" s="38"/>
    </row>
    <row r="17" spans="1:26" s="192" customFormat="1" ht="36.75" customHeight="1">
      <c r="A17" s="191"/>
      <c r="B17" s="260" t="s">
        <v>115</v>
      </c>
      <c r="C17" s="261" t="s">
        <v>108</v>
      </c>
      <c r="D17" s="271" t="s">
        <v>79</v>
      </c>
      <c r="E17" s="270" t="s">
        <v>110</v>
      </c>
      <c r="F17" s="319"/>
      <c r="G17" s="272"/>
      <c r="H17" s="272"/>
      <c r="I17" s="321"/>
      <c r="J17" s="323"/>
      <c r="K17" s="272"/>
      <c r="L17" s="272"/>
      <c r="M17" s="320"/>
      <c r="N17" s="250">
        <v>44348</v>
      </c>
      <c r="O17" s="272"/>
      <c r="P17" s="272"/>
      <c r="Q17" s="321"/>
      <c r="R17" s="299"/>
      <c r="S17" s="272"/>
      <c r="T17" s="272"/>
      <c r="U17" s="272"/>
      <c r="V17" s="321"/>
      <c r="W17" s="274">
        <v>8700</v>
      </c>
      <c r="X17" s="275">
        <v>0.75049999999999994</v>
      </c>
      <c r="Y17" s="398">
        <v>2170.6500000000005</v>
      </c>
      <c r="Z17" s="38"/>
    </row>
    <row r="18" spans="1:26" s="192" customFormat="1" ht="36.75" customHeight="1" thickBot="1">
      <c r="A18" s="191"/>
      <c r="B18" s="389" t="s">
        <v>121</v>
      </c>
      <c r="C18" s="390" t="s">
        <v>36</v>
      </c>
      <c r="D18" s="391" t="s">
        <v>79</v>
      </c>
      <c r="E18" s="392" t="s">
        <v>109</v>
      </c>
      <c r="F18" s="399"/>
      <c r="G18" s="400"/>
      <c r="H18" s="400"/>
      <c r="I18" s="324"/>
      <c r="J18" s="401"/>
      <c r="K18" s="400"/>
      <c r="L18" s="400"/>
      <c r="M18" s="400"/>
      <c r="N18" s="399"/>
      <c r="O18" s="400"/>
      <c r="P18" s="400"/>
      <c r="Q18" s="324"/>
      <c r="R18" s="402">
        <v>44378</v>
      </c>
      <c r="S18" s="400"/>
      <c r="T18" s="400"/>
      <c r="U18" s="400"/>
      <c r="V18" s="324"/>
      <c r="W18" s="403">
        <v>13958</v>
      </c>
      <c r="X18" s="404">
        <v>0.75049999999999994</v>
      </c>
      <c r="Y18" s="405">
        <v>3482.5210000000006</v>
      </c>
      <c r="Z18" s="38"/>
    </row>
    <row r="19" spans="1:26" s="192" customFormat="1" ht="15.75" thickBot="1">
      <c r="A19" s="191"/>
      <c r="B19" s="166"/>
      <c r="C19" s="166"/>
      <c r="D19" s="193"/>
      <c r="E19" s="193"/>
      <c r="F19" s="193"/>
      <c r="G19" s="193"/>
      <c r="H19" s="193"/>
      <c r="I19" s="21"/>
      <c r="J19" s="193"/>
      <c r="K19" s="193"/>
      <c r="L19" s="193"/>
      <c r="M19" s="21"/>
      <c r="N19" s="193"/>
      <c r="O19" s="193"/>
      <c r="P19" s="193"/>
      <c r="Q19" s="21"/>
      <c r="R19" s="193"/>
      <c r="S19" s="193"/>
      <c r="T19" s="193"/>
      <c r="U19" s="21"/>
      <c r="V19" s="193"/>
      <c r="W19" s="194"/>
      <c r="X19" s="194"/>
      <c r="Y19" s="195"/>
      <c r="Z19" s="38"/>
    </row>
    <row r="20" spans="1:26" ht="16.5">
      <c r="W20" s="197" t="s">
        <v>18</v>
      </c>
      <c r="X20" s="198"/>
      <c r="Y20" s="199">
        <v>14991.271000000004</v>
      </c>
    </row>
    <row r="21" spans="1:26" ht="16.5">
      <c r="B21" s="384"/>
      <c r="C21" s="381"/>
      <c r="D21" s="382"/>
      <c r="E21" s="381"/>
      <c r="W21" s="200" t="s">
        <v>21</v>
      </c>
      <c r="X21" s="201">
        <v>0.21</v>
      </c>
      <c r="Y21" s="202">
        <v>3148.1669100000008</v>
      </c>
    </row>
    <row r="22" spans="1:26" s="38" customFormat="1" ht="17.25" thickBot="1">
      <c r="B22" s="385"/>
      <c r="C22" s="381"/>
      <c r="D22" s="382"/>
      <c r="E22" s="381"/>
      <c r="W22" s="203" t="s">
        <v>102</v>
      </c>
      <c r="X22" s="204"/>
      <c r="Y22" s="205">
        <v>18139.437910000004</v>
      </c>
    </row>
    <row r="23" spans="1:26">
      <c r="B23" s="384"/>
      <c r="C23" s="383"/>
      <c r="D23" s="383"/>
      <c r="E23" s="381"/>
    </row>
    <row r="24" spans="1:26">
      <c r="B24" s="384"/>
      <c r="C24" s="381"/>
      <c r="D24" s="382"/>
      <c r="E24" s="383"/>
    </row>
    <row r="25" spans="1:26">
      <c r="B25" s="384"/>
      <c r="C25" s="381"/>
      <c r="D25" s="382"/>
      <c r="E25" s="383"/>
    </row>
    <row r="26" spans="1:26">
      <c r="B26" s="381"/>
      <c r="C26" s="381"/>
      <c r="D26" s="382"/>
      <c r="E26" s="383"/>
      <c r="Y26" s="206"/>
    </row>
    <row r="27" spans="1:26">
      <c r="B27" s="386"/>
      <c r="C27" s="381"/>
      <c r="D27" s="382"/>
      <c r="E27" s="383"/>
    </row>
    <row r="28" spans="1:26">
      <c r="B28" s="384"/>
      <c r="C28" s="381"/>
      <c r="D28" s="382"/>
      <c r="E28" s="383"/>
    </row>
    <row r="29" spans="1:26">
      <c r="B29" s="384"/>
      <c r="C29" s="381"/>
      <c r="D29" s="382"/>
      <c r="E29" s="383"/>
    </row>
    <row r="30" spans="1:26">
      <c r="B30" s="384"/>
      <c r="C30" s="381"/>
      <c r="D30" s="382"/>
      <c r="E30" s="383"/>
    </row>
    <row r="31" spans="1:26">
      <c r="B31" s="384"/>
      <c r="C31" s="381"/>
      <c r="D31" s="382"/>
      <c r="E31" s="383"/>
    </row>
    <row r="32" spans="1:26">
      <c r="B32" s="385"/>
      <c r="C32" s="381"/>
      <c r="D32" s="382"/>
      <c r="E32" s="383"/>
    </row>
    <row r="33" spans="2:5">
      <c r="B33" s="384"/>
      <c r="C33" s="381"/>
      <c r="D33" s="382"/>
      <c r="E33" s="383"/>
    </row>
    <row r="34" spans="2:5">
      <c r="B34" s="384"/>
      <c r="C34" s="381"/>
      <c r="D34" s="382"/>
      <c r="E34" s="383"/>
    </row>
    <row r="35" spans="2:5">
      <c r="B35" s="381"/>
      <c r="C35" s="381"/>
      <c r="D35" s="382"/>
      <c r="E35" s="383"/>
    </row>
    <row r="36" spans="2:5">
      <c r="B36" s="381"/>
      <c r="C36" s="381"/>
      <c r="D36" s="382"/>
      <c r="E36" s="383"/>
    </row>
    <row r="37" spans="2:5">
      <c r="B37" s="381"/>
      <c r="C37" s="381"/>
      <c r="D37" s="382"/>
      <c r="E37" s="383"/>
    </row>
    <row r="38" spans="2:5">
      <c r="B38" s="381"/>
      <c r="C38" s="381"/>
      <c r="D38" s="382"/>
      <c r="E38" s="383"/>
    </row>
    <row r="39" spans="2:5">
      <c r="B39" s="381"/>
      <c r="C39" s="381"/>
      <c r="D39" s="382"/>
      <c r="E39" s="383"/>
    </row>
    <row r="40" spans="2:5">
      <c r="B40" s="381"/>
      <c r="C40" s="381"/>
      <c r="D40" s="382"/>
      <c r="E40" s="383"/>
    </row>
    <row r="41" spans="2:5">
      <c r="B41" s="381"/>
      <c r="C41" s="381"/>
      <c r="D41" s="382"/>
      <c r="E41" s="383"/>
    </row>
    <row r="42" spans="2:5">
      <c r="B42" s="381"/>
      <c r="C42" s="381"/>
      <c r="D42" s="382"/>
      <c r="E42" s="383"/>
    </row>
  </sheetData>
  <mergeCells count="11">
    <mergeCell ref="B8:B10"/>
    <mergeCell ref="C8:C10"/>
    <mergeCell ref="D8:D10"/>
    <mergeCell ref="E8:E10"/>
    <mergeCell ref="W8:W10"/>
    <mergeCell ref="X8:X10"/>
    <mergeCell ref="Y8:Y10"/>
    <mergeCell ref="R8:V8"/>
    <mergeCell ref="F8:I8"/>
    <mergeCell ref="J8:M8"/>
    <mergeCell ref="N8:Q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2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AR59"/>
  <sheetViews>
    <sheetView showGridLines="0" showZeros="0" zoomScale="70" zoomScaleNormal="70" workbookViewId="0">
      <selection activeCell="F23" sqref="F23"/>
    </sheetView>
  </sheetViews>
  <sheetFormatPr baseColWidth="10" defaultRowHeight="15"/>
  <cols>
    <col min="1" max="1" width="2.5703125" customWidth="1"/>
    <col min="2" max="2" width="25.7109375" style="62" customWidth="1"/>
    <col min="3" max="3" width="17.42578125" style="60" customWidth="1"/>
    <col min="4" max="4" width="33.5703125" bestFit="1" customWidth="1"/>
    <col min="5" max="5" width="12.42578125" bestFit="1" customWidth="1"/>
    <col min="6" max="6" width="15.85546875" bestFit="1" customWidth="1"/>
    <col min="7" max="7" width="12.28515625" hidden="1" customWidth="1"/>
    <col min="8" max="8" width="10" hidden="1" customWidth="1"/>
    <col min="9" max="9" width="7.7109375" hidden="1" customWidth="1"/>
    <col min="10" max="10" width="4.28515625" style="136" customWidth="1"/>
    <col min="11" max="11" width="5.42578125" style="136" customWidth="1"/>
    <col min="12" max="12" width="4.5703125" style="136" customWidth="1"/>
    <col min="13" max="15" width="5.42578125" style="136" customWidth="1"/>
    <col min="16" max="16" width="4.28515625" style="136" customWidth="1"/>
    <col min="17" max="18" width="4.28515625" style="136" hidden="1" customWidth="1"/>
    <col min="19" max="19" width="5.42578125" style="136" hidden="1" customWidth="1"/>
    <col min="20" max="20" width="4.5703125" style="136" hidden="1" customWidth="1"/>
    <col min="21" max="23" width="5.42578125" style="136" hidden="1" customWidth="1"/>
    <col min="24" max="26" width="4.28515625" style="136" hidden="1" customWidth="1"/>
    <col min="27" max="27" width="5.42578125" style="136" hidden="1" customWidth="1"/>
    <col min="28" max="28" width="4.5703125" style="136" hidden="1" customWidth="1"/>
    <col min="29" max="31" width="5.42578125" style="136" hidden="1" customWidth="1"/>
    <col min="32" max="32" width="4.28515625" style="136" hidden="1" customWidth="1"/>
    <col min="33" max="33" width="5.85546875" style="136" hidden="1" customWidth="1"/>
    <col min="34" max="34" width="5.42578125" hidden="1" customWidth="1"/>
    <col min="35" max="36" width="4.28515625" hidden="1" customWidth="1"/>
    <col min="37" max="37" width="5.42578125" style="7" hidden="1" customWidth="1"/>
    <col min="38" max="38" width="4.5703125" style="7" hidden="1" customWidth="1"/>
    <col min="39" max="40" width="5.42578125" style="7" hidden="1" customWidth="1"/>
    <col min="41" max="41" width="17.140625" customWidth="1"/>
    <col min="42" max="42" width="13.28515625" customWidth="1"/>
    <col min="43" max="43" width="19.5703125" customWidth="1"/>
    <col min="44" max="44" width="7.5703125" style="7" customWidth="1"/>
    <col min="45" max="16384" width="11.42578125" style="22"/>
  </cols>
  <sheetData>
    <row r="1" spans="1:44" ht="15.75" thickBot="1"/>
    <row r="2" spans="1:44" ht="19.5">
      <c r="B2" s="83" t="s">
        <v>84</v>
      </c>
      <c r="C2" s="109"/>
      <c r="D2" s="103"/>
      <c r="E2" s="103"/>
      <c r="F2" s="104"/>
      <c r="G2" s="39"/>
    </row>
    <row r="3" spans="1:44" ht="19.5">
      <c r="B3" s="91" t="s">
        <v>129</v>
      </c>
      <c r="C3" s="110"/>
      <c r="D3" s="102"/>
      <c r="E3" s="102"/>
      <c r="F3" s="105"/>
      <c r="G3" s="40"/>
    </row>
    <row r="4" spans="1:44" ht="19.5">
      <c r="A4" s="7"/>
      <c r="B4" s="91" t="s">
        <v>61</v>
      </c>
      <c r="C4" s="110"/>
      <c r="D4" s="102"/>
      <c r="E4" s="102"/>
      <c r="F4" s="105"/>
      <c r="G4" s="40"/>
      <c r="H4" s="7"/>
      <c r="I4" s="7"/>
      <c r="AH4" s="7"/>
      <c r="AI4" s="7"/>
      <c r="AJ4" s="7"/>
      <c r="AO4" s="7"/>
      <c r="AP4" s="7"/>
      <c r="AQ4" s="7"/>
    </row>
    <row r="5" spans="1:44" ht="19.5">
      <c r="A5" s="136"/>
      <c r="B5" s="91" t="s">
        <v>83</v>
      </c>
      <c r="C5" s="110"/>
      <c r="D5" s="102"/>
      <c r="E5" s="102"/>
      <c r="F5" s="105"/>
      <c r="G5" s="105"/>
      <c r="H5" s="136"/>
      <c r="I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</row>
    <row r="6" spans="1:44" ht="20.25" thickBot="1">
      <c r="A6" s="7"/>
      <c r="B6" s="133" t="s">
        <v>23</v>
      </c>
      <c r="C6" s="111"/>
      <c r="D6" s="100"/>
      <c r="E6" s="100"/>
      <c r="F6" s="101"/>
      <c r="G6" s="41"/>
      <c r="H6" s="13"/>
      <c r="I6" s="7"/>
      <c r="AH6" s="7"/>
      <c r="AI6" s="7"/>
      <c r="AJ6" s="7"/>
      <c r="AO6" s="15"/>
      <c r="AP6" s="85"/>
      <c r="AQ6" s="85"/>
    </row>
    <row r="7" spans="1:44" ht="15.75" thickBot="1"/>
    <row r="8" spans="1:44" ht="15.75" customHeight="1">
      <c r="B8" s="337" t="s">
        <v>0</v>
      </c>
      <c r="C8" s="343" t="s">
        <v>46</v>
      </c>
      <c r="D8" s="343" t="s">
        <v>1</v>
      </c>
      <c r="E8" s="343" t="s">
        <v>2</v>
      </c>
      <c r="F8" s="343" t="s">
        <v>3</v>
      </c>
      <c r="G8" s="343" t="s">
        <v>4</v>
      </c>
      <c r="H8" s="346" t="s">
        <v>5</v>
      </c>
      <c r="I8" s="346" t="s">
        <v>6</v>
      </c>
      <c r="J8" s="354" t="s">
        <v>63</v>
      </c>
      <c r="K8" s="349"/>
      <c r="L8" s="349"/>
      <c r="M8" s="349"/>
      <c r="N8" s="349"/>
      <c r="O8" s="349"/>
      <c r="P8" s="349"/>
      <c r="Q8" s="349"/>
      <c r="R8" s="349"/>
      <c r="S8" s="349"/>
      <c r="T8" s="349"/>
      <c r="U8" s="349"/>
      <c r="V8" s="349"/>
      <c r="W8" s="349"/>
      <c r="X8" s="349"/>
      <c r="Y8" s="349"/>
      <c r="Z8" s="349"/>
      <c r="AA8" s="349"/>
      <c r="AB8" s="349"/>
      <c r="AC8" s="349"/>
      <c r="AD8" s="349"/>
      <c r="AE8" s="349"/>
      <c r="AF8" s="349"/>
      <c r="AG8" s="349"/>
      <c r="AH8" s="349"/>
      <c r="AI8" s="349"/>
      <c r="AJ8" s="349"/>
      <c r="AK8" s="349"/>
      <c r="AL8" s="349"/>
      <c r="AM8" s="349"/>
      <c r="AN8" s="350"/>
      <c r="AO8" s="346" t="s">
        <v>7</v>
      </c>
      <c r="AP8" s="346" t="s">
        <v>8</v>
      </c>
      <c r="AQ8" s="344" t="s">
        <v>9</v>
      </c>
    </row>
    <row r="9" spans="1:44" ht="15" customHeight="1">
      <c r="B9" s="338"/>
      <c r="C9" s="351"/>
      <c r="D9" s="351"/>
      <c r="E9" s="351"/>
      <c r="F9" s="351"/>
      <c r="G9" s="351"/>
      <c r="H9" s="347"/>
      <c r="I9" s="347"/>
      <c r="J9" s="156" t="s">
        <v>10</v>
      </c>
      <c r="K9" s="57" t="s">
        <v>11</v>
      </c>
      <c r="L9" s="57" t="s">
        <v>12</v>
      </c>
      <c r="M9" s="57" t="s">
        <v>13</v>
      </c>
      <c r="N9" s="57" t="s">
        <v>14</v>
      </c>
      <c r="O9" s="57" t="s">
        <v>15</v>
      </c>
      <c r="P9" s="57" t="s">
        <v>16</v>
      </c>
      <c r="Q9" s="145" t="s">
        <v>10</v>
      </c>
      <c r="R9" s="57" t="s">
        <v>11</v>
      </c>
      <c r="S9" s="57" t="s">
        <v>12</v>
      </c>
      <c r="T9" s="57" t="s">
        <v>13</v>
      </c>
      <c r="U9" s="57" t="s">
        <v>14</v>
      </c>
      <c r="V9" s="57" t="s">
        <v>15</v>
      </c>
      <c r="W9" s="57" t="s">
        <v>16</v>
      </c>
      <c r="X9" s="145" t="s">
        <v>10</v>
      </c>
      <c r="Y9" s="57" t="s">
        <v>11</v>
      </c>
      <c r="Z9" s="57" t="s">
        <v>12</v>
      </c>
      <c r="AA9" s="57" t="s">
        <v>13</v>
      </c>
      <c r="AB9" s="57" t="s">
        <v>14</v>
      </c>
      <c r="AC9" s="57" t="s">
        <v>15</v>
      </c>
      <c r="AD9" s="57" t="s">
        <v>16</v>
      </c>
      <c r="AE9" s="145" t="s">
        <v>10</v>
      </c>
      <c r="AF9" s="57" t="s">
        <v>11</v>
      </c>
      <c r="AG9" s="57" t="s">
        <v>12</v>
      </c>
      <c r="AH9" s="57" t="s">
        <v>13</v>
      </c>
      <c r="AI9" s="57" t="s">
        <v>14</v>
      </c>
      <c r="AJ9" s="57" t="s">
        <v>15</v>
      </c>
      <c r="AK9" s="57" t="s">
        <v>16</v>
      </c>
      <c r="AL9" s="143" t="s">
        <v>10</v>
      </c>
      <c r="AM9" s="57" t="s">
        <v>11</v>
      </c>
      <c r="AN9" s="134" t="s">
        <v>12</v>
      </c>
      <c r="AO9" s="347"/>
      <c r="AP9" s="347"/>
      <c r="AQ9" s="345"/>
    </row>
    <row r="10" spans="1:44" ht="15.75" customHeight="1" thickBot="1">
      <c r="B10" s="338"/>
      <c r="C10" s="351"/>
      <c r="D10" s="351"/>
      <c r="E10" s="351"/>
      <c r="F10" s="351"/>
      <c r="G10" s="351"/>
      <c r="H10" s="347"/>
      <c r="I10" s="347"/>
      <c r="J10" s="155">
        <v>1</v>
      </c>
      <c r="K10" s="113">
        <v>2</v>
      </c>
      <c r="L10" s="113">
        <v>3</v>
      </c>
      <c r="M10" s="113">
        <v>4</v>
      </c>
      <c r="N10" s="113">
        <v>5</v>
      </c>
      <c r="O10" s="113">
        <v>6</v>
      </c>
      <c r="P10" s="113">
        <v>7</v>
      </c>
      <c r="Q10" s="113">
        <v>8</v>
      </c>
      <c r="R10" s="113">
        <v>9</v>
      </c>
      <c r="S10" s="113">
        <v>10</v>
      </c>
      <c r="T10" s="113">
        <v>11</v>
      </c>
      <c r="U10" s="113">
        <v>12</v>
      </c>
      <c r="V10" s="113">
        <v>13</v>
      </c>
      <c r="W10" s="113">
        <v>14</v>
      </c>
      <c r="X10" s="113">
        <v>15</v>
      </c>
      <c r="Y10" s="113">
        <v>16</v>
      </c>
      <c r="Z10" s="113">
        <v>17</v>
      </c>
      <c r="AA10" s="113">
        <v>18</v>
      </c>
      <c r="AB10" s="113">
        <v>19</v>
      </c>
      <c r="AC10" s="113">
        <v>20</v>
      </c>
      <c r="AD10" s="113">
        <v>21</v>
      </c>
      <c r="AE10" s="113">
        <v>22</v>
      </c>
      <c r="AF10" s="113">
        <v>23</v>
      </c>
      <c r="AG10" s="113">
        <v>24</v>
      </c>
      <c r="AH10" s="113">
        <v>25</v>
      </c>
      <c r="AI10" s="113">
        <v>26</v>
      </c>
      <c r="AJ10" s="113">
        <v>27</v>
      </c>
      <c r="AK10" s="113">
        <v>28</v>
      </c>
      <c r="AL10" s="144">
        <v>29</v>
      </c>
      <c r="AM10" s="113">
        <v>30</v>
      </c>
      <c r="AN10" s="135">
        <v>31</v>
      </c>
      <c r="AO10" s="347"/>
      <c r="AP10" s="347"/>
      <c r="AQ10" s="345"/>
    </row>
    <row r="11" spans="1:44" s="23" customFormat="1" ht="18" customHeight="1">
      <c r="A11" s="16"/>
      <c r="B11" s="358" t="s">
        <v>136</v>
      </c>
      <c r="C11" s="409" t="s">
        <v>36</v>
      </c>
      <c r="D11" s="158" t="s">
        <v>64</v>
      </c>
      <c r="E11" s="49" t="s">
        <v>69</v>
      </c>
      <c r="F11" s="49" t="s">
        <v>65</v>
      </c>
      <c r="G11" s="49" t="s">
        <v>35</v>
      </c>
      <c r="H11" s="151">
        <v>2750</v>
      </c>
      <c r="I11" s="50"/>
      <c r="J11" s="215"/>
      <c r="K11" s="207">
        <v>1</v>
      </c>
      <c r="L11" s="252"/>
      <c r="M11" s="207">
        <v>1</v>
      </c>
      <c r="N11" s="215"/>
      <c r="O11" s="211"/>
      <c r="P11" s="214"/>
      <c r="Q11" s="215"/>
      <c r="R11" s="215"/>
      <c r="S11" s="215"/>
      <c r="T11" s="215"/>
      <c r="U11" s="215"/>
      <c r="V11" s="211"/>
      <c r="W11" s="211"/>
      <c r="X11" s="215"/>
      <c r="Y11" s="215"/>
      <c r="Z11" s="215"/>
      <c r="AA11" s="215"/>
      <c r="AB11" s="215"/>
      <c r="AC11" s="211"/>
      <c r="AD11" s="211"/>
      <c r="AE11" s="215"/>
      <c r="AF11" s="215"/>
      <c r="AG11" s="146"/>
      <c r="AH11" s="231"/>
      <c r="AI11" s="215"/>
      <c r="AJ11" s="211"/>
      <c r="AK11" s="211"/>
      <c r="AL11" s="215"/>
      <c r="AM11" s="141"/>
      <c r="AN11" s="141"/>
      <c r="AO11" s="51">
        <v>5500</v>
      </c>
      <c r="AP11" s="115">
        <v>0.58040000000000003</v>
      </c>
      <c r="AQ11" s="410">
        <v>2307.7999999999997</v>
      </c>
      <c r="AR11" s="7"/>
    </row>
    <row r="12" spans="1:44" s="23" customFormat="1" ht="18" customHeight="1">
      <c r="A12" s="137"/>
      <c r="B12" s="356"/>
      <c r="C12" s="360"/>
      <c r="D12" s="42" t="s">
        <v>31</v>
      </c>
      <c r="E12" s="43" t="s">
        <v>17</v>
      </c>
      <c r="F12" s="43" t="s">
        <v>66</v>
      </c>
      <c r="G12" s="43" t="s">
        <v>35</v>
      </c>
      <c r="H12" s="44">
        <v>740</v>
      </c>
      <c r="I12" s="45"/>
      <c r="J12" s="207">
        <v>1</v>
      </c>
      <c r="K12" s="326"/>
      <c r="L12" s="207">
        <v>1</v>
      </c>
      <c r="M12" s="207">
        <v>1</v>
      </c>
      <c r="N12" s="207">
        <v>1</v>
      </c>
      <c r="O12" s="211"/>
      <c r="P12" s="214"/>
      <c r="Q12" s="252"/>
      <c r="R12" s="252"/>
      <c r="S12" s="252"/>
      <c r="T12" s="252"/>
      <c r="U12" s="252"/>
      <c r="V12" s="211"/>
      <c r="W12" s="211"/>
      <c r="X12" s="252"/>
      <c r="Y12" s="252"/>
      <c r="Z12" s="252"/>
      <c r="AA12" s="252"/>
      <c r="AB12" s="252"/>
      <c r="AC12" s="211"/>
      <c r="AD12" s="211"/>
      <c r="AE12" s="252"/>
      <c r="AF12" s="252"/>
      <c r="AG12" s="232"/>
      <c r="AH12" s="231"/>
      <c r="AI12" s="252"/>
      <c r="AJ12" s="211"/>
      <c r="AK12" s="211"/>
      <c r="AL12" s="252"/>
      <c r="AM12" s="141"/>
      <c r="AN12" s="141"/>
      <c r="AO12" s="46">
        <v>2960</v>
      </c>
      <c r="AP12" s="140">
        <v>0.58040000000000003</v>
      </c>
      <c r="AQ12" s="388">
        <v>1242.0159999999998</v>
      </c>
      <c r="AR12" s="136"/>
    </row>
    <row r="13" spans="1:44" s="23" customFormat="1" ht="18" customHeight="1">
      <c r="A13" s="86"/>
      <c r="B13" s="357"/>
      <c r="C13" s="360"/>
      <c r="D13" s="47" t="s">
        <v>103</v>
      </c>
      <c r="E13" s="132" t="s">
        <v>60</v>
      </c>
      <c r="F13" s="132" t="s">
        <v>68</v>
      </c>
      <c r="G13" s="132" t="s">
        <v>35</v>
      </c>
      <c r="H13" s="159">
        <v>1110</v>
      </c>
      <c r="I13" s="45"/>
      <c r="J13" s="254"/>
      <c r="K13" s="254"/>
      <c r="L13" s="254"/>
      <c r="M13" s="254"/>
      <c r="N13" s="254"/>
      <c r="O13" s="209">
        <v>1</v>
      </c>
      <c r="P13" s="209">
        <v>1</v>
      </c>
      <c r="Q13" s="254"/>
      <c r="R13" s="254"/>
      <c r="S13" s="254"/>
      <c r="T13" s="254"/>
      <c r="U13" s="254"/>
      <c r="V13" s="150"/>
      <c r="W13" s="150"/>
      <c r="X13" s="254"/>
      <c r="Y13" s="254"/>
      <c r="Z13" s="254"/>
      <c r="AA13" s="254"/>
      <c r="AB13" s="254"/>
      <c r="AC13" s="150"/>
      <c r="AD13" s="150"/>
      <c r="AE13" s="254"/>
      <c r="AF13" s="254"/>
      <c r="AG13" s="148"/>
      <c r="AH13" s="253"/>
      <c r="AI13" s="254"/>
      <c r="AJ13" s="150"/>
      <c r="AK13" s="150"/>
      <c r="AL13" s="254"/>
      <c r="AM13" s="152"/>
      <c r="AN13" s="152"/>
      <c r="AO13" s="52">
        <v>2220</v>
      </c>
      <c r="AP13" s="125">
        <v>0.58040000000000003</v>
      </c>
      <c r="AQ13" s="411">
        <v>931.51199999999994</v>
      </c>
      <c r="AR13" s="99"/>
    </row>
    <row r="14" spans="1:44" s="23" customFormat="1" ht="18" customHeight="1">
      <c r="A14" s="16"/>
      <c r="B14" s="355" t="s">
        <v>112</v>
      </c>
      <c r="C14" s="359" t="s">
        <v>59</v>
      </c>
      <c r="D14" s="160" t="s">
        <v>72</v>
      </c>
      <c r="E14" s="161" t="s">
        <v>17</v>
      </c>
      <c r="F14" s="161" t="s">
        <v>70</v>
      </c>
      <c r="G14" s="161" t="s">
        <v>35</v>
      </c>
      <c r="H14" s="162">
        <v>1360</v>
      </c>
      <c r="I14" s="55"/>
      <c r="J14" s="279">
        <v>1</v>
      </c>
      <c r="K14" s="279">
        <v>1</v>
      </c>
      <c r="L14" s="280"/>
      <c r="M14" s="279">
        <v>1</v>
      </c>
      <c r="N14" s="279">
        <v>1</v>
      </c>
      <c r="O14" s="281"/>
      <c r="P14" s="282"/>
      <c r="Q14" s="280"/>
      <c r="R14" s="280"/>
      <c r="S14" s="280"/>
      <c r="T14" s="280"/>
      <c r="U14" s="280"/>
      <c r="V14" s="281"/>
      <c r="W14" s="281"/>
      <c r="X14" s="280"/>
      <c r="Y14" s="280"/>
      <c r="Z14" s="280"/>
      <c r="AA14" s="280"/>
      <c r="AB14" s="280"/>
      <c r="AC14" s="281"/>
      <c r="AD14" s="281"/>
      <c r="AE14" s="280"/>
      <c r="AF14" s="280"/>
      <c r="AG14" s="283"/>
      <c r="AH14" s="284"/>
      <c r="AI14" s="280"/>
      <c r="AJ14" s="281"/>
      <c r="AK14" s="281"/>
      <c r="AL14" s="280"/>
      <c r="AM14" s="285"/>
      <c r="AN14" s="285"/>
      <c r="AO14" s="56">
        <v>5440</v>
      </c>
      <c r="AP14" s="126">
        <v>0.46</v>
      </c>
      <c r="AQ14" s="412">
        <v>2937.6</v>
      </c>
      <c r="AR14" s="7"/>
    </row>
    <row r="15" spans="1:44" s="23" customFormat="1" ht="18.75" customHeight="1">
      <c r="A15" s="137"/>
      <c r="B15" s="356"/>
      <c r="C15" s="360"/>
      <c r="D15" s="120" t="s">
        <v>32</v>
      </c>
      <c r="E15" s="121" t="s">
        <v>17</v>
      </c>
      <c r="F15" s="121" t="s">
        <v>71</v>
      </c>
      <c r="G15" s="121" t="s">
        <v>35</v>
      </c>
      <c r="H15" s="122">
        <v>740</v>
      </c>
      <c r="I15" s="123"/>
      <c r="J15" s="210">
        <v>1</v>
      </c>
      <c r="K15" s="210">
        <v>1</v>
      </c>
      <c r="L15" s="210">
        <v>1</v>
      </c>
      <c r="M15" s="326"/>
      <c r="N15" s="210">
        <v>1</v>
      </c>
      <c r="O15" s="212"/>
      <c r="P15" s="213"/>
      <c r="Q15" s="252"/>
      <c r="R15" s="252"/>
      <c r="S15" s="252"/>
      <c r="T15" s="252"/>
      <c r="U15" s="252"/>
      <c r="V15" s="212"/>
      <c r="W15" s="212"/>
      <c r="X15" s="234"/>
      <c r="Y15" s="252"/>
      <c r="Z15" s="252"/>
      <c r="AA15" s="252"/>
      <c r="AB15" s="252"/>
      <c r="AC15" s="212"/>
      <c r="AD15" s="212"/>
      <c r="AE15" s="252"/>
      <c r="AF15" s="234"/>
      <c r="AG15" s="147"/>
      <c r="AH15" s="231"/>
      <c r="AI15" s="252"/>
      <c r="AJ15" s="212"/>
      <c r="AK15" s="212"/>
      <c r="AL15" s="252"/>
      <c r="AM15" s="149"/>
      <c r="AN15" s="149"/>
      <c r="AO15" s="124">
        <v>2960</v>
      </c>
      <c r="AP15" s="127">
        <v>0.46</v>
      </c>
      <c r="AQ15" s="413">
        <v>1598.3999999999999</v>
      </c>
      <c r="AR15" s="136"/>
    </row>
    <row r="16" spans="1:44" s="23" customFormat="1" ht="18" customHeight="1">
      <c r="A16" s="137"/>
      <c r="B16" s="355" t="s">
        <v>134</v>
      </c>
      <c r="C16" s="359" t="s">
        <v>36</v>
      </c>
      <c r="D16" s="288" t="s">
        <v>37</v>
      </c>
      <c r="E16" s="53" t="s">
        <v>17</v>
      </c>
      <c r="F16" s="53" t="s">
        <v>76</v>
      </c>
      <c r="G16" s="53" t="s">
        <v>35</v>
      </c>
      <c r="H16" s="54">
        <v>1260</v>
      </c>
      <c r="I16" s="128"/>
      <c r="J16" s="289"/>
      <c r="K16" s="279">
        <v>1</v>
      </c>
      <c r="L16" s="280"/>
      <c r="M16" s="279">
        <v>1</v>
      </c>
      <c r="N16" s="280"/>
      <c r="O16" s="281"/>
      <c r="P16" s="281"/>
      <c r="Q16" s="280"/>
      <c r="R16" s="280"/>
      <c r="S16" s="280"/>
      <c r="T16" s="280"/>
      <c r="U16" s="280"/>
      <c r="V16" s="281"/>
      <c r="W16" s="281"/>
      <c r="X16" s="280"/>
      <c r="Y16" s="280"/>
      <c r="Z16" s="280"/>
      <c r="AA16" s="280"/>
      <c r="AB16" s="280"/>
      <c r="AC16" s="281"/>
      <c r="AD16" s="281"/>
      <c r="AE16" s="280"/>
      <c r="AF16" s="280"/>
      <c r="AG16" s="283"/>
      <c r="AH16" s="284"/>
      <c r="AI16" s="280"/>
      <c r="AJ16" s="281"/>
      <c r="AK16" s="281"/>
      <c r="AL16" s="280"/>
      <c r="AM16" s="285"/>
      <c r="AN16" s="285"/>
      <c r="AO16" s="56">
        <v>2772</v>
      </c>
      <c r="AP16" s="126">
        <v>0.83330000000000004</v>
      </c>
      <c r="AQ16" s="412">
        <v>462.0924</v>
      </c>
      <c r="AR16" s="136"/>
    </row>
    <row r="17" spans="1:44" s="23" customFormat="1" ht="18" customHeight="1">
      <c r="A17" s="137"/>
      <c r="B17" s="356"/>
      <c r="C17" s="360"/>
      <c r="D17" s="249" t="s">
        <v>33</v>
      </c>
      <c r="E17" s="43" t="s">
        <v>17</v>
      </c>
      <c r="F17" s="43" t="s">
        <v>71</v>
      </c>
      <c r="G17" s="43" t="s">
        <v>35</v>
      </c>
      <c r="H17" s="44">
        <v>670</v>
      </c>
      <c r="I17" s="44"/>
      <c r="J17" s="207">
        <v>1</v>
      </c>
      <c r="K17" s="210">
        <v>1</v>
      </c>
      <c r="L17" s="208">
        <v>2</v>
      </c>
      <c r="M17" s="210">
        <v>1</v>
      </c>
      <c r="N17" s="207">
        <v>2</v>
      </c>
      <c r="O17" s="212"/>
      <c r="P17" s="212"/>
      <c r="Q17" s="252"/>
      <c r="R17" s="252"/>
      <c r="S17" s="252"/>
      <c r="T17" s="252"/>
      <c r="U17" s="252"/>
      <c r="V17" s="212"/>
      <c r="W17" s="212"/>
      <c r="X17" s="252"/>
      <c r="Y17" s="252"/>
      <c r="Z17" s="252"/>
      <c r="AA17" s="252"/>
      <c r="AB17" s="252"/>
      <c r="AC17" s="212"/>
      <c r="AD17" s="212"/>
      <c r="AE17" s="252"/>
      <c r="AF17" s="252"/>
      <c r="AG17" s="232"/>
      <c r="AH17" s="231"/>
      <c r="AI17" s="252"/>
      <c r="AJ17" s="212"/>
      <c r="AK17" s="212"/>
      <c r="AL17" s="252"/>
      <c r="AM17" s="149"/>
      <c r="AN17" s="149"/>
      <c r="AO17" s="46">
        <v>5159.0000000000009</v>
      </c>
      <c r="AP17" s="140">
        <v>0.83330000000000004</v>
      </c>
      <c r="AQ17" s="388">
        <v>860.00529999999981</v>
      </c>
      <c r="AR17" s="136"/>
    </row>
    <row r="18" spans="1:44" s="23" customFormat="1" ht="18" customHeight="1">
      <c r="A18" s="137"/>
      <c r="B18" s="356"/>
      <c r="C18" s="360"/>
      <c r="D18" s="249" t="s">
        <v>77</v>
      </c>
      <c r="E18" s="43" t="s">
        <v>17</v>
      </c>
      <c r="F18" s="43" t="s">
        <v>67</v>
      </c>
      <c r="G18" s="43" t="s">
        <v>35</v>
      </c>
      <c r="H18" s="44">
        <v>490</v>
      </c>
      <c r="I18" s="129"/>
      <c r="J18" s="208">
        <v>2</v>
      </c>
      <c r="K18" s="207">
        <v>2</v>
      </c>
      <c r="L18" s="210">
        <v>1</v>
      </c>
      <c r="M18" s="208">
        <v>2</v>
      </c>
      <c r="N18" s="207">
        <v>1</v>
      </c>
      <c r="O18" s="212"/>
      <c r="P18" s="212"/>
      <c r="Q18" s="252"/>
      <c r="R18" s="252"/>
      <c r="S18" s="252"/>
      <c r="T18" s="252"/>
      <c r="U18" s="252"/>
      <c r="V18" s="212"/>
      <c r="W18" s="212"/>
      <c r="X18" s="252"/>
      <c r="Y18" s="252"/>
      <c r="Z18" s="252"/>
      <c r="AA18" s="252"/>
      <c r="AB18" s="252"/>
      <c r="AC18" s="212"/>
      <c r="AD18" s="212"/>
      <c r="AE18" s="252"/>
      <c r="AF18" s="252"/>
      <c r="AG18" s="232"/>
      <c r="AH18" s="231"/>
      <c r="AI18" s="252"/>
      <c r="AJ18" s="212"/>
      <c r="AK18" s="212"/>
      <c r="AL18" s="252"/>
      <c r="AM18" s="149"/>
      <c r="AN18" s="149"/>
      <c r="AO18" s="46">
        <v>4312</v>
      </c>
      <c r="AP18" s="140">
        <v>0.83330000000000004</v>
      </c>
      <c r="AQ18" s="388">
        <v>718.81039999999985</v>
      </c>
      <c r="AR18" s="136"/>
    </row>
    <row r="19" spans="1:44" s="23" customFormat="1" ht="18" customHeight="1">
      <c r="A19" s="137"/>
      <c r="B19" s="356"/>
      <c r="C19" s="360"/>
      <c r="D19" s="249" t="s">
        <v>73</v>
      </c>
      <c r="E19" s="43" t="s">
        <v>60</v>
      </c>
      <c r="F19" s="58" t="s">
        <v>68</v>
      </c>
      <c r="G19" s="43" t="s">
        <v>35</v>
      </c>
      <c r="H19" s="44">
        <v>470</v>
      </c>
      <c r="I19" s="44"/>
      <c r="J19" s="255"/>
      <c r="K19" s="252"/>
      <c r="L19" s="252"/>
      <c r="M19" s="252"/>
      <c r="N19" s="252"/>
      <c r="O19" s="207">
        <v>2</v>
      </c>
      <c r="P19" s="207">
        <v>1</v>
      </c>
      <c r="Q19" s="252"/>
      <c r="R19" s="252"/>
      <c r="S19" s="252"/>
      <c r="T19" s="252"/>
      <c r="U19" s="252"/>
      <c r="V19" s="211"/>
      <c r="W19" s="211"/>
      <c r="X19" s="252"/>
      <c r="Y19" s="252"/>
      <c r="Z19" s="252"/>
      <c r="AA19" s="252"/>
      <c r="AB19" s="252"/>
      <c r="AC19" s="211"/>
      <c r="AD19" s="211"/>
      <c r="AE19" s="252"/>
      <c r="AF19" s="252"/>
      <c r="AG19" s="232"/>
      <c r="AH19" s="231"/>
      <c r="AI19" s="252"/>
      <c r="AJ19" s="211"/>
      <c r="AK19" s="211"/>
      <c r="AL19" s="252"/>
      <c r="AM19" s="141"/>
      <c r="AN19" s="141"/>
      <c r="AO19" s="46">
        <v>1551</v>
      </c>
      <c r="AP19" s="140">
        <v>0.83330000000000004</v>
      </c>
      <c r="AQ19" s="388">
        <v>258.55169999999998</v>
      </c>
      <c r="AR19" s="136"/>
    </row>
    <row r="20" spans="1:44" s="23" customFormat="1" ht="18" customHeight="1">
      <c r="A20" s="137"/>
      <c r="B20" s="357"/>
      <c r="C20" s="361"/>
      <c r="D20" s="290" t="s">
        <v>74</v>
      </c>
      <c r="E20" s="131" t="s">
        <v>60</v>
      </c>
      <c r="F20" s="131" t="s">
        <v>75</v>
      </c>
      <c r="G20" s="131" t="s">
        <v>35</v>
      </c>
      <c r="H20" s="163">
        <v>470</v>
      </c>
      <c r="I20" s="163"/>
      <c r="J20" s="254"/>
      <c r="K20" s="254"/>
      <c r="L20" s="254"/>
      <c r="M20" s="254"/>
      <c r="N20" s="254"/>
      <c r="O20" s="286">
        <v>2</v>
      </c>
      <c r="P20" s="286">
        <v>2</v>
      </c>
      <c r="Q20" s="254"/>
      <c r="R20" s="254"/>
      <c r="S20" s="254"/>
      <c r="T20" s="254"/>
      <c r="U20" s="254"/>
      <c r="V20" s="153"/>
      <c r="W20" s="153"/>
      <c r="X20" s="254"/>
      <c r="Y20" s="254"/>
      <c r="Z20" s="254"/>
      <c r="AA20" s="254"/>
      <c r="AB20" s="254"/>
      <c r="AC20" s="153"/>
      <c r="AD20" s="153"/>
      <c r="AE20" s="254"/>
      <c r="AF20" s="254"/>
      <c r="AG20" s="148"/>
      <c r="AH20" s="253"/>
      <c r="AI20" s="254"/>
      <c r="AJ20" s="153"/>
      <c r="AK20" s="153"/>
      <c r="AL20" s="254"/>
      <c r="AM20" s="329"/>
      <c r="AN20" s="329"/>
      <c r="AO20" s="52">
        <v>2068</v>
      </c>
      <c r="AP20" s="125">
        <v>0.83330000000000004</v>
      </c>
      <c r="AQ20" s="411">
        <v>344.73559999999998</v>
      </c>
      <c r="AR20" s="136"/>
    </row>
    <row r="21" spans="1:44" s="23" customFormat="1" ht="18" customHeight="1">
      <c r="A21" s="16"/>
      <c r="B21" s="362" t="s">
        <v>135</v>
      </c>
      <c r="C21" s="359" t="s">
        <v>36</v>
      </c>
      <c r="D21" s="48" t="s">
        <v>97</v>
      </c>
      <c r="E21" s="138" t="s">
        <v>17</v>
      </c>
      <c r="F21" s="138" t="s">
        <v>98</v>
      </c>
      <c r="G21" s="138" t="s">
        <v>35</v>
      </c>
      <c r="H21" s="157">
        <v>750</v>
      </c>
      <c r="I21" s="278"/>
      <c r="J21" s="287">
        <v>1</v>
      </c>
      <c r="K21" s="208">
        <v>1</v>
      </c>
      <c r="L21" s="208">
        <v>1</v>
      </c>
      <c r="M21" s="208">
        <v>1</v>
      </c>
      <c r="N21" s="208">
        <v>1</v>
      </c>
      <c r="O21" s="212"/>
      <c r="P21" s="212"/>
      <c r="Q21" s="251"/>
      <c r="R21" s="251"/>
      <c r="S21" s="251"/>
      <c r="T21" s="251"/>
      <c r="U21" s="251"/>
      <c r="V21" s="212"/>
      <c r="W21" s="212"/>
      <c r="X21" s="251"/>
      <c r="Y21" s="251"/>
      <c r="Z21" s="251"/>
      <c r="AA21" s="251"/>
      <c r="AB21" s="251"/>
      <c r="AC21" s="212"/>
      <c r="AD21" s="212"/>
      <c r="AE21" s="251"/>
      <c r="AF21" s="251"/>
      <c r="AG21" s="235"/>
      <c r="AH21" s="233"/>
      <c r="AI21" s="251"/>
      <c r="AJ21" s="212"/>
      <c r="AK21" s="212"/>
      <c r="AL21" s="251"/>
      <c r="AM21" s="149"/>
      <c r="AN21" s="149"/>
      <c r="AO21" s="139">
        <v>3750</v>
      </c>
      <c r="AP21" s="116">
        <v>0.84719999999999995</v>
      </c>
      <c r="AQ21" s="387">
        <v>573</v>
      </c>
      <c r="AR21" s="7"/>
    </row>
    <row r="22" spans="1:44" s="23" customFormat="1" ht="18" customHeight="1">
      <c r="A22" s="16"/>
      <c r="B22" s="363"/>
      <c r="C22" s="360"/>
      <c r="D22" s="42" t="s">
        <v>95</v>
      </c>
      <c r="E22" s="43" t="s">
        <v>17</v>
      </c>
      <c r="F22" s="43" t="s">
        <v>99</v>
      </c>
      <c r="G22" s="43" t="s">
        <v>35</v>
      </c>
      <c r="H22" s="44">
        <v>419</v>
      </c>
      <c r="I22" s="44"/>
      <c r="J22" s="207">
        <v>1</v>
      </c>
      <c r="K22" s="252"/>
      <c r="L22" s="207">
        <v>1</v>
      </c>
      <c r="M22" s="252"/>
      <c r="N22" s="207">
        <v>1</v>
      </c>
      <c r="O22" s="211"/>
      <c r="P22" s="211"/>
      <c r="Q22" s="252"/>
      <c r="R22" s="252"/>
      <c r="S22" s="252"/>
      <c r="T22" s="252"/>
      <c r="U22" s="252"/>
      <c r="V22" s="211"/>
      <c r="W22" s="211"/>
      <c r="X22" s="252"/>
      <c r="Y22" s="252"/>
      <c r="Z22" s="252"/>
      <c r="AA22" s="252"/>
      <c r="AB22" s="252"/>
      <c r="AC22" s="211"/>
      <c r="AD22" s="211"/>
      <c r="AE22" s="252"/>
      <c r="AF22" s="252"/>
      <c r="AG22" s="232"/>
      <c r="AH22" s="231"/>
      <c r="AI22" s="252"/>
      <c r="AJ22" s="211"/>
      <c r="AK22" s="211"/>
      <c r="AL22" s="252"/>
      <c r="AM22" s="141"/>
      <c r="AN22" s="141"/>
      <c r="AO22" s="46">
        <v>1257</v>
      </c>
      <c r="AP22" s="140">
        <v>0.84719999999999995</v>
      </c>
      <c r="AQ22" s="388">
        <v>192.06960000000004</v>
      </c>
      <c r="AR22" s="7"/>
    </row>
    <row r="23" spans="1:44" s="23" customFormat="1" ht="18" customHeight="1">
      <c r="A23" s="137"/>
      <c r="B23" s="363"/>
      <c r="C23" s="360"/>
      <c r="D23" s="42" t="s">
        <v>94</v>
      </c>
      <c r="E23" s="43" t="s">
        <v>17</v>
      </c>
      <c r="F23" s="43" t="s">
        <v>100</v>
      </c>
      <c r="G23" s="43" t="s">
        <v>35</v>
      </c>
      <c r="H23" s="44">
        <v>287</v>
      </c>
      <c r="I23" s="129"/>
      <c r="J23" s="255"/>
      <c r="K23" s="207">
        <v>1</v>
      </c>
      <c r="L23" s="252"/>
      <c r="M23" s="207">
        <v>1</v>
      </c>
      <c r="N23" s="252"/>
      <c r="O23" s="212"/>
      <c r="P23" s="212"/>
      <c r="Q23" s="252"/>
      <c r="R23" s="252"/>
      <c r="S23" s="252"/>
      <c r="T23" s="252"/>
      <c r="U23" s="252"/>
      <c r="V23" s="212"/>
      <c r="W23" s="212"/>
      <c r="X23" s="252"/>
      <c r="Y23" s="252"/>
      <c r="Z23" s="252"/>
      <c r="AA23" s="252"/>
      <c r="AB23" s="252"/>
      <c r="AC23" s="212"/>
      <c r="AD23" s="212"/>
      <c r="AE23" s="252"/>
      <c r="AF23" s="252"/>
      <c r="AG23" s="232"/>
      <c r="AH23" s="231"/>
      <c r="AI23" s="252"/>
      <c r="AJ23" s="212"/>
      <c r="AK23" s="212"/>
      <c r="AL23" s="252"/>
      <c r="AM23" s="149"/>
      <c r="AN23" s="149"/>
      <c r="AO23" s="46">
        <v>574</v>
      </c>
      <c r="AP23" s="140">
        <v>0.84719999999999995</v>
      </c>
      <c r="AQ23" s="388">
        <v>87.7072</v>
      </c>
      <c r="AR23" s="136"/>
    </row>
    <row r="24" spans="1:44" s="23" customFormat="1" ht="18" customHeight="1" thickBot="1">
      <c r="A24" s="137"/>
      <c r="B24" s="364"/>
      <c r="C24" s="365"/>
      <c r="D24" s="414" t="s">
        <v>96</v>
      </c>
      <c r="E24" s="415" t="s">
        <v>17</v>
      </c>
      <c r="F24" s="415" t="s">
        <v>101</v>
      </c>
      <c r="G24" s="415" t="s">
        <v>35</v>
      </c>
      <c r="H24" s="416">
        <v>485</v>
      </c>
      <c r="I24" s="417"/>
      <c r="J24" s="418">
        <v>1</v>
      </c>
      <c r="K24" s="236"/>
      <c r="L24" s="418">
        <v>1</v>
      </c>
      <c r="M24" s="236"/>
      <c r="N24" s="418">
        <v>1</v>
      </c>
      <c r="O24" s="419"/>
      <c r="P24" s="419"/>
      <c r="Q24" s="236"/>
      <c r="R24" s="236"/>
      <c r="S24" s="236"/>
      <c r="T24" s="236"/>
      <c r="U24" s="236"/>
      <c r="V24" s="419"/>
      <c r="W24" s="419"/>
      <c r="X24" s="236"/>
      <c r="Y24" s="236"/>
      <c r="Z24" s="236"/>
      <c r="AA24" s="236"/>
      <c r="AB24" s="236"/>
      <c r="AC24" s="419"/>
      <c r="AD24" s="419"/>
      <c r="AE24" s="236"/>
      <c r="AF24" s="236"/>
      <c r="AG24" s="237"/>
      <c r="AH24" s="230"/>
      <c r="AI24" s="236"/>
      <c r="AJ24" s="419"/>
      <c r="AK24" s="419"/>
      <c r="AL24" s="236"/>
      <c r="AM24" s="328"/>
      <c r="AN24" s="328"/>
      <c r="AO24" s="420">
        <v>1455</v>
      </c>
      <c r="AP24" s="421">
        <v>0.84719999999999995</v>
      </c>
      <c r="AQ24" s="422">
        <v>222.32400000000007</v>
      </c>
      <c r="AR24" s="136"/>
    </row>
    <row r="25" spans="1:44" s="23" customFormat="1" ht="15.75" thickBot="1">
      <c r="A25" s="16"/>
      <c r="B25" s="62"/>
      <c r="C25" s="60"/>
      <c r="D25" s="99"/>
      <c r="E25" s="99"/>
      <c r="F25" s="18"/>
      <c r="G25" s="18"/>
      <c r="H25" s="18"/>
      <c r="I25" s="18"/>
      <c r="J25" s="87"/>
      <c r="K25" s="87"/>
      <c r="L25" s="87"/>
      <c r="M25" s="87"/>
      <c r="N25" s="87"/>
      <c r="O25" s="87"/>
      <c r="P25" s="19"/>
      <c r="Q25" s="87"/>
      <c r="R25" s="87"/>
      <c r="S25" s="87"/>
      <c r="T25" s="87"/>
      <c r="U25" s="87"/>
      <c r="V25" s="87"/>
      <c r="W25" s="87"/>
      <c r="X25" s="19"/>
      <c r="Y25" s="87"/>
      <c r="Z25" s="87"/>
      <c r="AA25" s="87"/>
      <c r="AB25" s="87"/>
      <c r="AC25" s="87"/>
      <c r="AD25" s="87"/>
      <c r="AE25" s="87"/>
      <c r="AF25" s="19"/>
      <c r="AG25" s="20"/>
      <c r="AH25" s="18"/>
      <c r="AI25" s="18"/>
      <c r="AJ25" s="18"/>
      <c r="AK25" s="18"/>
      <c r="AL25" s="18"/>
      <c r="AM25" s="18"/>
      <c r="AN25" s="18"/>
      <c r="AO25" s="142"/>
      <c r="AQ25" s="17"/>
      <c r="AR25" s="7"/>
    </row>
    <row r="26" spans="1:44" ht="16.5">
      <c r="D26" s="99"/>
      <c r="E26" s="99"/>
      <c r="L26" s="14"/>
      <c r="T26" s="14"/>
      <c r="AB26" s="14"/>
      <c r="AL26" s="14"/>
      <c r="AO26" s="72" t="s">
        <v>18</v>
      </c>
      <c r="AP26" s="68"/>
      <c r="AQ26" s="66">
        <v>12736.624200000002</v>
      </c>
    </row>
    <row r="27" spans="1:44" ht="16.5">
      <c r="B27" s="384"/>
      <c r="C27" s="381"/>
      <c r="D27" s="382"/>
      <c r="E27" s="381"/>
      <c r="F27" s="406"/>
      <c r="G27" s="406"/>
      <c r="H27" s="406"/>
      <c r="I27" s="406"/>
      <c r="J27" s="406"/>
      <c r="K27" s="406"/>
      <c r="L27" s="406"/>
      <c r="AO27" s="71" t="s">
        <v>21</v>
      </c>
      <c r="AP27" s="69">
        <v>0.21</v>
      </c>
      <c r="AQ27" s="70">
        <v>2674.6910820000003</v>
      </c>
    </row>
    <row r="28" spans="1:44" ht="17.25" thickBot="1">
      <c r="B28" s="385"/>
      <c r="C28" s="381"/>
      <c r="D28" s="382"/>
      <c r="E28" s="381"/>
      <c r="F28" s="406"/>
      <c r="G28" s="406"/>
      <c r="H28" s="406"/>
      <c r="I28" s="406"/>
      <c r="J28" s="406"/>
      <c r="K28" s="406"/>
      <c r="L28" s="406"/>
      <c r="AO28" s="67" t="s">
        <v>22</v>
      </c>
      <c r="AP28" s="64"/>
      <c r="AQ28" s="75">
        <v>15411.315282000003</v>
      </c>
    </row>
    <row r="29" spans="1:44">
      <c r="B29" s="384"/>
      <c r="C29" s="383"/>
      <c r="D29" s="383"/>
      <c r="E29" s="381"/>
      <c r="F29" s="406"/>
      <c r="G29" s="406"/>
      <c r="H29" s="406"/>
      <c r="I29" s="406"/>
      <c r="J29" s="406"/>
      <c r="K29" s="406"/>
      <c r="L29" s="406"/>
      <c r="AP29" s="99"/>
      <c r="AQ29" s="99"/>
    </row>
    <row r="30" spans="1:44">
      <c r="A30" s="99"/>
      <c r="B30" s="384"/>
      <c r="C30" s="381"/>
      <c r="D30" s="382"/>
      <c r="E30" s="383"/>
      <c r="F30" s="406"/>
      <c r="G30" s="406"/>
      <c r="H30" s="406"/>
      <c r="I30" s="406"/>
      <c r="J30" s="406"/>
      <c r="K30" s="406"/>
      <c r="L30" s="406"/>
      <c r="AH30" s="99"/>
      <c r="AI30" s="99"/>
      <c r="AJ30" s="99"/>
      <c r="AK30" s="99"/>
      <c r="AL30" s="99"/>
      <c r="AM30" s="99"/>
      <c r="AN30" s="99"/>
      <c r="AO30" s="99"/>
      <c r="AP30" s="99"/>
      <c r="AQ30" s="136"/>
      <c r="AR30" s="99"/>
    </row>
    <row r="31" spans="1:44">
      <c r="A31" s="99"/>
      <c r="B31" s="384"/>
      <c r="C31" s="381"/>
      <c r="D31" s="382"/>
      <c r="E31" s="383"/>
      <c r="F31" s="406"/>
      <c r="G31" s="406"/>
      <c r="H31" s="406"/>
      <c r="I31" s="406"/>
      <c r="J31" s="406"/>
      <c r="K31" s="406"/>
      <c r="L31" s="406"/>
      <c r="AH31" s="99"/>
      <c r="AI31" s="99"/>
      <c r="AJ31" s="99"/>
      <c r="AK31" s="99"/>
      <c r="AL31" s="99"/>
      <c r="AM31" s="99"/>
      <c r="AN31" s="99"/>
      <c r="AO31" s="99"/>
      <c r="AP31" s="99"/>
      <c r="AQ31" s="136"/>
      <c r="AR31" s="99"/>
    </row>
    <row r="32" spans="1:44">
      <c r="A32" s="99"/>
      <c r="B32" s="381"/>
      <c r="C32" s="381"/>
      <c r="D32" s="382"/>
      <c r="E32" s="383"/>
      <c r="F32" s="406"/>
      <c r="G32" s="406"/>
      <c r="H32" s="406"/>
      <c r="I32" s="406"/>
      <c r="J32" s="406"/>
      <c r="K32" s="406"/>
      <c r="L32" s="406"/>
      <c r="AH32" s="99"/>
      <c r="AI32" s="99"/>
      <c r="AJ32" s="99"/>
      <c r="AK32" s="99"/>
      <c r="AL32" s="99"/>
      <c r="AM32" s="99"/>
      <c r="AN32" s="99"/>
      <c r="AO32" s="99"/>
      <c r="AP32" s="99"/>
      <c r="AQ32" s="136"/>
      <c r="AR32" s="99"/>
    </row>
    <row r="33" spans="1:44">
      <c r="A33" s="99"/>
      <c r="B33" s="386"/>
      <c r="C33" s="381"/>
      <c r="D33" s="382"/>
      <c r="E33" s="383"/>
      <c r="F33" s="406"/>
      <c r="G33" s="406"/>
      <c r="H33" s="406"/>
      <c r="I33" s="406"/>
      <c r="J33" s="406"/>
      <c r="K33" s="406"/>
      <c r="L33" s="406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</row>
    <row r="34" spans="1:44">
      <c r="A34" s="99"/>
      <c r="B34" s="384"/>
      <c r="C34" s="381"/>
      <c r="D34" s="382"/>
      <c r="E34" s="383"/>
      <c r="F34" s="406"/>
      <c r="G34" s="406"/>
      <c r="H34" s="406"/>
      <c r="I34" s="406"/>
      <c r="J34" s="406"/>
      <c r="K34" s="406"/>
      <c r="L34" s="406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</row>
    <row r="35" spans="1:44">
      <c r="A35" s="99"/>
      <c r="B35" s="384"/>
      <c r="C35" s="381"/>
      <c r="D35" s="382"/>
      <c r="E35" s="383"/>
      <c r="F35" s="406"/>
      <c r="G35" s="406"/>
      <c r="H35" s="406"/>
      <c r="I35" s="406"/>
      <c r="J35" s="406"/>
      <c r="K35" s="406"/>
      <c r="L35" s="406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</row>
    <row r="36" spans="1:44">
      <c r="A36" s="99"/>
      <c r="B36" s="384"/>
      <c r="C36" s="381"/>
      <c r="D36" s="382"/>
      <c r="E36" s="383"/>
      <c r="F36" s="406"/>
      <c r="G36" s="406"/>
      <c r="H36" s="406"/>
      <c r="I36" s="406"/>
      <c r="J36" s="406"/>
      <c r="K36" s="406"/>
      <c r="L36" s="406"/>
      <c r="AH36" s="99"/>
      <c r="AI36" s="99"/>
      <c r="AJ36" s="99"/>
      <c r="AK36" s="99"/>
      <c r="AL36" s="99"/>
      <c r="AM36" s="99"/>
      <c r="AN36" s="99"/>
      <c r="AO36" s="99"/>
      <c r="AP36" s="99"/>
      <c r="AQ36" s="99"/>
      <c r="AR36" s="99"/>
    </row>
    <row r="37" spans="1:44">
      <c r="A37" s="99"/>
      <c r="B37" s="384"/>
      <c r="C37" s="381"/>
      <c r="D37" s="382"/>
      <c r="E37" s="383"/>
      <c r="F37" s="406"/>
      <c r="G37" s="406"/>
      <c r="H37" s="406"/>
      <c r="I37" s="406"/>
      <c r="J37" s="406"/>
      <c r="K37" s="406"/>
      <c r="L37" s="406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</row>
    <row r="38" spans="1:44">
      <c r="A38" s="99"/>
      <c r="B38" s="385"/>
      <c r="C38" s="381"/>
      <c r="D38" s="382"/>
      <c r="E38" s="383"/>
      <c r="F38" s="406"/>
      <c r="G38" s="406"/>
      <c r="H38" s="406"/>
      <c r="I38" s="406"/>
      <c r="J38" s="406"/>
      <c r="K38" s="406"/>
      <c r="L38" s="406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</row>
    <row r="39" spans="1:44">
      <c r="A39" s="99"/>
      <c r="B39" s="384"/>
      <c r="C39" s="381"/>
      <c r="D39" s="382"/>
      <c r="E39" s="383"/>
      <c r="F39" s="406"/>
      <c r="G39" s="406"/>
      <c r="H39" s="406"/>
      <c r="I39" s="406"/>
      <c r="J39" s="406"/>
      <c r="K39" s="406"/>
      <c r="L39" s="406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</row>
    <row r="40" spans="1:44">
      <c r="A40" s="99"/>
      <c r="B40" s="384"/>
      <c r="C40" s="381"/>
      <c r="D40" s="382"/>
      <c r="E40" s="383"/>
      <c r="F40" s="406"/>
      <c r="G40" s="406"/>
      <c r="H40" s="406"/>
      <c r="I40" s="406"/>
      <c r="J40" s="406"/>
      <c r="K40" s="406"/>
      <c r="L40" s="406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</row>
    <row r="41" spans="1:44">
      <c r="A41" s="99"/>
      <c r="B41" s="407"/>
      <c r="C41" s="408"/>
      <c r="D41" s="406"/>
      <c r="E41" s="406"/>
      <c r="F41" s="406"/>
      <c r="G41" s="406"/>
      <c r="H41" s="406"/>
      <c r="I41" s="406"/>
      <c r="J41" s="406"/>
      <c r="K41" s="406"/>
      <c r="L41" s="406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</row>
    <row r="42" spans="1:44">
      <c r="A42" s="99"/>
      <c r="B42" s="407"/>
      <c r="C42" s="408"/>
      <c r="D42" s="406"/>
      <c r="E42" s="406"/>
      <c r="F42" s="406"/>
      <c r="G42" s="406"/>
      <c r="H42" s="406"/>
      <c r="I42" s="406"/>
      <c r="J42" s="406"/>
      <c r="K42" s="406"/>
      <c r="L42" s="406"/>
      <c r="AH42" s="99"/>
      <c r="AI42" s="99"/>
      <c r="AJ42" s="99"/>
      <c r="AK42" s="99"/>
      <c r="AL42" s="99"/>
      <c r="AM42" s="99"/>
      <c r="AN42" s="99"/>
      <c r="AO42" s="99"/>
      <c r="AP42" s="99"/>
      <c r="AQ42" s="99"/>
      <c r="AR42" s="99"/>
    </row>
    <row r="43" spans="1:44">
      <c r="A43" s="99"/>
      <c r="B43" s="407"/>
      <c r="C43" s="408"/>
      <c r="D43" s="406"/>
      <c r="E43" s="406"/>
      <c r="F43" s="406"/>
      <c r="G43" s="406"/>
      <c r="H43" s="406"/>
      <c r="I43" s="406"/>
      <c r="J43" s="406"/>
      <c r="K43" s="406"/>
      <c r="L43" s="406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99"/>
    </row>
    <row r="44" spans="1:44">
      <c r="A44" s="99"/>
      <c r="D44" s="99"/>
      <c r="E44" s="99"/>
      <c r="F44" s="99"/>
      <c r="G44" s="99"/>
      <c r="H44" s="99"/>
      <c r="I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</row>
    <row r="45" spans="1:44">
      <c r="A45" s="99"/>
      <c r="D45" s="99"/>
      <c r="E45" s="99"/>
      <c r="F45" s="99"/>
      <c r="G45" s="99"/>
      <c r="H45" s="99"/>
      <c r="I45" s="99"/>
      <c r="AH45" s="99"/>
      <c r="AI45" s="99"/>
      <c r="AJ45" s="99"/>
      <c r="AK45" s="99"/>
      <c r="AL45" s="99"/>
      <c r="AM45" s="99"/>
      <c r="AN45" s="99"/>
      <c r="AO45" s="99"/>
      <c r="AP45" s="99"/>
      <c r="AQ45" s="99"/>
      <c r="AR45" s="99"/>
    </row>
    <row r="46" spans="1:44">
      <c r="A46" s="99"/>
      <c r="D46" s="99"/>
      <c r="E46" s="99"/>
      <c r="F46" s="99"/>
      <c r="G46" s="99"/>
      <c r="H46" s="99"/>
      <c r="I46" s="99"/>
      <c r="AH46" s="99"/>
      <c r="AI46" s="99"/>
      <c r="AJ46" s="99"/>
      <c r="AK46" s="99"/>
      <c r="AL46" s="99"/>
      <c r="AM46" s="99"/>
      <c r="AN46" s="99"/>
      <c r="AO46" s="99"/>
      <c r="AP46" s="99"/>
      <c r="AQ46" s="99"/>
      <c r="AR46" s="99"/>
    </row>
    <row r="47" spans="1:44">
      <c r="A47" s="99"/>
      <c r="D47" s="99"/>
      <c r="E47" s="99"/>
      <c r="F47" s="99"/>
      <c r="G47" s="99"/>
      <c r="H47" s="99"/>
      <c r="I47" s="99"/>
      <c r="AH47" s="99"/>
      <c r="AI47" s="99"/>
      <c r="AJ47" s="99"/>
      <c r="AK47" s="99"/>
      <c r="AL47" s="99"/>
      <c r="AM47" s="99"/>
      <c r="AN47" s="99"/>
      <c r="AO47" s="99"/>
      <c r="AP47" s="99"/>
      <c r="AQ47" s="99"/>
      <c r="AR47" s="99"/>
    </row>
    <row r="48" spans="1:44">
      <c r="A48" s="99"/>
      <c r="D48" s="99"/>
      <c r="E48" s="99"/>
      <c r="F48" s="99"/>
      <c r="G48" s="99"/>
      <c r="H48" s="99"/>
      <c r="I48" s="99"/>
      <c r="AH48" s="99"/>
      <c r="AI48" s="99"/>
      <c r="AJ48" s="99"/>
      <c r="AK48" s="99"/>
      <c r="AL48" s="99"/>
      <c r="AM48" s="99"/>
      <c r="AN48" s="99"/>
      <c r="AO48" s="99"/>
      <c r="AP48" s="99"/>
      <c r="AQ48" s="99"/>
      <c r="AR48" s="99"/>
    </row>
    <row r="49" spans="1:44">
      <c r="A49" s="99"/>
      <c r="D49" s="99"/>
      <c r="E49" s="99"/>
      <c r="F49" s="99"/>
      <c r="G49" s="99"/>
      <c r="H49" s="99"/>
      <c r="I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</row>
    <row r="50" spans="1:44">
      <c r="A50" s="99"/>
      <c r="D50" s="99"/>
      <c r="E50" s="99"/>
      <c r="F50" s="99"/>
      <c r="G50" s="99"/>
      <c r="H50" s="99"/>
      <c r="I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/>
    </row>
    <row r="51" spans="1:44">
      <c r="A51" s="99"/>
      <c r="D51" s="99"/>
      <c r="E51" s="99"/>
      <c r="F51" s="99"/>
      <c r="G51" s="99"/>
      <c r="H51" s="99"/>
      <c r="I51" s="99"/>
      <c r="AH51" s="99"/>
      <c r="AI51" s="99"/>
      <c r="AJ51" s="99"/>
      <c r="AK51" s="99"/>
      <c r="AL51" s="99"/>
      <c r="AM51" s="99"/>
      <c r="AN51" s="99"/>
      <c r="AO51" s="99"/>
      <c r="AP51" s="99"/>
      <c r="AQ51" s="99"/>
      <c r="AR51" s="99"/>
    </row>
    <row r="52" spans="1:44">
      <c r="A52" s="99"/>
      <c r="D52" s="99"/>
      <c r="E52" s="99"/>
      <c r="F52" s="99"/>
      <c r="G52" s="99"/>
      <c r="H52" s="99"/>
      <c r="I52" s="99"/>
      <c r="AH52" s="99"/>
      <c r="AI52" s="99"/>
      <c r="AJ52" s="99"/>
      <c r="AK52" s="99"/>
      <c r="AL52" s="99"/>
      <c r="AM52" s="99"/>
      <c r="AN52" s="99"/>
      <c r="AO52" s="99"/>
      <c r="AP52" s="99"/>
      <c r="AQ52" s="99"/>
      <c r="AR52" s="99"/>
    </row>
    <row r="53" spans="1:44">
      <c r="A53" s="99"/>
      <c r="D53" s="99"/>
      <c r="E53" s="99"/>
      <c r="F53" s="99"/>
      <c r="G53" s="99"/>
      <c r="H53" s="99"/>
      <c r="I53" s="99"/>
      <c r="AH53" s="99"/>
      <c r="AI53" s="99"/>
      <c r="AJ53" s="99"/>
      <c r="AK53" s="99"/>
      <c r="AL53" s="99"/>
      <c r="AM53" s="99"/>
      <c r="AN53" s="99"/>
      <c r="AO53" s="99"/>
      <c r="AP53" s="99"/>
      <c r="AQ53" s="99"/>
      <c r="AR53" s="99"/>
    </row>
    <row r="54" spans="1:44">
      <c r="A54" s="99"/>
      <c r="D54" s="99"/>
      <c r="E54" s="99"/>
      <c r="F54" s="99"/>
      <c r="G54" s="99"/>
      <c r="H54" s="99"/>
      <c r="I54" s="99"/>
      <c r="AH54" s="99"/>
      <c r="AI54" s="99"/>
      <c r="AJ54" s="99"/>
      <c r="AK54" s="99"/>
      <c r="AL54" s="99"/>
      <c r="AM54" s="99"/>
      <c r="AN54" s="99"/>
      <c r="AO54" s="99"/>
      <c r="AP54" s="99"/>
      <c r="AQ54" s="99"/>
      <c r="AR54" s="99"/>
    </row>
    <row r="55" spans="1:44">
      <c r="A55" s="99"/>
      <c r="D55" s="99"/>
      <c r="E55" s="99"/>
      <c r="F55" s="99"/>
      <c r="G55" s="99"/>
      <c r="H55" s="99"/>
      <c r="I55" s="99"/>
      <c r="AH55" s="99"/>
      <c r="AI55" s="99"/>
      <c r="AJ55" s="99"/>
      <c r="AK55" s="99"/>
      <c r="AL55" s="99"/>
      <c r="AM55" s="99"/>
      <c r="AN55" s="99"/>
      <c r="AO55" s="99"/>
      <c r="AP55" s="99"/>
      <c r="AQ55" s="99"/>
      <c r="AR55" s="99"/>
    </row>
    <row r="59" spans="1:44">
      <c r="B59" s="99"/>
    </row>
  </sheetData>
  <mergeCells count="20">
    <mergeCell ref="B21:B24"/>
    <mergeCell ref="C21:C24"/>
    <mergeCell ref="C11:C13"/>
    <mergeCell ref="C14:C15"/>
    <mergeCell ref="B8:B10"/>
    <mergeCell ref="C8:C10"/>
    <mergeCell ref="B16:B20"/>
    <mergeCell ref="B11:B13"/>
    <mergeCell ref="B14:B15"/>
    <mergeCell ref="C16:C20"/>
    <mergeCell ref="AP8:AP10"/>
    <mergeCell ref="AQ8:AQ10"/>
    <mergeCell ref="AO8:AO10"/>
    <mergeCell ref="D8:D10"/>
    <mergeCell ref="E8:E10"/>
    <mergeCell ref="F8:F10"/>
    <mergeCell ref="G8:G10"/>
    <mergeCell ref="H8:H10"/>
    <mergeCell ref="I8:I10"/>
    <mergeCell ref="J8:AN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AC30"/>
  <sheetViews>
    <sheetView showGridLines="0" showZeros="0" zoomScale="70" zoomScaleNormal="70" workbookViewId="0">
      <selection activeCell="E15" sqref="E15"/>
    </sheetView>
  </sheetViews>
  <sheetFormatPr baseColWidth="10" defaultRowHeight="15"/>
  <cols>
    <col min="1" max="1" width="2.5703125" style="84" customWidth="1"/>
    <col min="2" max="2" width="23.5703125" style="62" customWidth="1"/>
    <col min="3" max="3" width="22.28515625" style="60" customWidth="1"/>
    <col min="4" max="4" width="14.140625" style="60" customWidth="1"/>
    <col min="5" max="5" width="30.5703125" style="130" customWidth="1"/>
    <col min="6" max="6" width="14.28515625" style="60" customWidth="1"/>
    <col min="7" max="19" width="8.5703125" style="136" customWidth="1"/>
    <col min="20" max="20" width="8.5703125" style="136" customWidth="1" collapsed="1"/>
    <col min="21" max="23" width="8.5703125" style="136" customWidth="1"/>
    <col min="24" max="24" width="17.140625" style="84" customWidth="1"/>
    <col min="25" max="25" width="10.140625" style="84" customWidth="1"/>
    <col min="26" max="26" width="17.140625" style="84" customWidth="1"/>
    <col min="27" max="27" width="13.5703125" style="84" customWidth="1"/>
    <col min="28" max="28" width="21.85546875" style="84" customWidth="1"/>
    <col min="29" max="29" width="3.28515625" style="84" customWidth="1"/>
    <col min="30" max="16384" width="11.42578125" style="22"/>
  </cols>
  <sheetData>
    <row r="1" spans="1:29" ht="15.75" thickBot="1"/>
    <row r="2" spans="1:29" ht="19.5">
      <c r="B2" s="83" t="s">
        <v>84</v>
      </c>
      <c r="C2" s="109"/>
      <c r="D2" s="79"/>
    </row>
    <row r="3" spans="1:29" ht="19.5">
      <c r="B3" s="91" t="s">
        <v>129</v>
      </c>
      <c r="C3" s="110"/>
      <c r="D3" s="81"/>
    </row>
    <row r="4" spans="1:29" ht="19.5">
      <c r="B4" s="91" t="s">
        <v>61</v>
      </c>
      <c r="C4" s="110"/>
      <c r="D4" s="81"/>
    </row>
    <row r="5" spans="1:29" ht="19.5">
      <c r="A5" s="136"/>
      <c r="B5" s="91" t="s">
        <v>83</v>
      </c>
      <c r="C5" s="110"/>
      <c r="D5" s="81"/>
      <c r="X5" s="136"/>
      <c r="Y5" s="136"/>
      <c r="Z5" s="136"/>
      <c r="AA5" s="136"/>
      <c r="AB5" s="136"/>
      <c r="AC5" s="136"/>
    </row>
    <row r="6" spans="1:29" ht="20.25" thickBot="1">
      <c r="B6" s="133" t="s">
        <v>43</v>
      </c>
      <c r="C6" s="111"/>
      <c r="D6" s="90"/>
      <c r="X6" s="15"/>
    </row>
    <row r="7" spans="1:29" ht="15.75" thickBot="1"/>
    <row r="8" spans="1:29" ht="15.75" customHeight="1">
      <c r="B8" s="337" t="s">
        <v>44</v>
      </c>
      <c r="C8" s="343" t="s">
        <v>39</v>
      </c>
      <c r="D8" s="343" t="s">
        <v>47</v>
      </c>
      <c r="E8" s="346" t="s">
        <v>4</v>
      </c>
      <c r="F8" s="346" t="s">
        <v>45</v>
      </c>
      <c r="G8" s="348" t="s">
        <v>63</v>
      </c>
      <c r="H8" s="349"/>
      <c r="I8" s="349"/>
      <c r="J8" s="349"/>
      <c r="K8" s="350"/>
      <c r="L8" s="348" t="s">
        <v>88</v>
      </c>
      <c r="M8" s="349"/>
      <c r="N8" s="349"/>
      <c r="O8" s="350"/>
      <c r="P8" s="348" t="s">
        <v>85</v>
      </c>
      <c r="Q8" s="349"/>
      <c r="R8" s="349"/>
      <c r="S8" s="350"/>
      <c r="T8" s="348" t="s">
        <v>86</v>
      </c>
      <c r="U8" s="349"/>
      <c r="V8" s="349"/>
      <c r="W8" s="350"/>
      <c r="X8" s="346" t="s">
        <v>7</v>
      </c>
      <c r="Y8" s="346" t="s">
        <v>8</v>
      </c>
      <c r="Z8" s="346" t="s">
        <v>9</v>
      </c>
      <c r="AA8" s="343" t="s">
        <v>34</v>
      </c>
      <c r="AB8" s="344" t="s">
        <v>9</v>
      </c>
    </row>
    <row r="9" spans="1:29" ht="15" customHeight="1">
      <c r="B9" s="338"/>
      <c r="C9" s="351"/>
      <c r="D9" s="351"/>
      <c r="E9" s="347"/>
      <c r="F9" s="347"/>
      <c r="G9" s="185">
        <v>1</v>
      </c>
      <c r="H9" s="185">
        <v>8</v>
      </c>
      <c r="I9" s="185">
        <v>15</v>
      </c>
      <c r="J9" s="185">
        <v>22</v>
      </c>
      <c r="K9" s="185">
        <v>29</v>
      </c>
      <c r="L9" s="185">
        <v>5</v>
      </c>
      <c r="M9" s="185">
        <v>12</v>
      </c>
      <c r="N9" s="185">
        <v>19</v>
      </c>
      <c r="O9" s="185">
        <v>26</v>
      </c>
      <c r="P9" s="185">
        <v>2</v>
      </c>
      <c r="Q9" s="185">
        <v>9</v>
      </c>
      <c r="R9" s="185">
        <v>16</v>
      </c>
      <c r="S9" s="185">
        <v>23</v>
      </c>
      <c r="T9" s="185">
        <v>30</v>
      </c>
      <c r="U9" s="185">
        <v>6</v>
      </c>
      <c r="V9" s="185">
        <v>13</v>
      </c>
      <c r="W9" s="185">
        <v>20</v>
      </c>
      <c r="X9" s="347"/>
      <c r="Y9" s="347"/>
      <c r="Z9" s="347"/>
      <c r="AA9" s="351"/>
      <c r="AB9" s="345"/>
    </row>
    <row r="10" spans="1:29" ht="15.75" customHeight="1" thickBot="1">
      <c r="B10" s="338"/>
      <c r="C10" s="351"/>
      <c r="D10" s="351"/>
      <c r="E10" s="347"/>
      <c r="F10" s="347"/>
      <c r="G10" s="189">
        <v>7</v>
      </c>
      <c r="H10" s="189">
        <v>14</v>
      </c>
      <c r="I10" s="189">
        <v>21</v>
      </c>
      <c r="J10" s="189">
        <v>28</v>
      </c>
      <c r="K10" s="189">
        <v>4</v>
      </c>
      <c r="L10" s="189">
        <v>11</v>
      </c>
      <c r="M10" s="189">
        <v>18</v>
      </c>
      <c r="N10" s="189">
        <v>25</v>
      </c>
      <c r="O10" s="189">
        <v>1</v>
      </c>
      <c r="P10" s="189">
        <v>8</v>
      </c>
      <c r="Q10" s="189">
        <v>15</v>
      </c>
      <c r="R10" s="189">
        <v>22</v>
      </c>
      <c r="S10" s="189">
        <v>29</v>
      </c>
      <c r="T10" s="188">
        <v>5</v>
      </c>
      <c r="U10" s="189">
        <v>12</v>
      </c>
      <c r="V10" s="189">
        <v>19</v>
      </c>
      <c r="W10" s="189">
        <v>26</v>
      </c>
      <c r="X10" s="347"/>
      <c r="Y10" s="347"/>
      <c r="Z10" s="347"/>
      <c r="AA10" s="351"/>
      <c r="AB10" s="345"/>
    </row>
    <row r="11" spans="1:29" s="23" customFormat="1" ht="38.25" customHeight="1">
      <c r="A11" s="137"/>
      <c r="B11" s="256" t="s">
        <v>122</v>
      </c>
      <c r="C11" s="257" t="s">
        <v>123</v>
      </c>
      <c r="D11" s="258" t="s">
        <v>36</v>
      </c>
      <c r="E11" s="259" t="s">
        <v>124</v>
      </c>
      <c r="F11" s="131">
        <v>1</v>
      </c>
      <c r="G11" s="300"/>
      <c r="H11" s="301"/>
      <c r="I11" s="276">
        <v>44270</v>
      </c>
      <c r="J11" s="302"/>
      <c r="K11" s="303"/>
      <c r="L11" s="254"/>
      <c r="M11" s="254"/>
      <c r="N11" s="254"/>
      <c r="O11" s="254"/>
      <c r="P11" s="254"/>
      <c r="Q11" s="254"/>
      <c r="R11" s="254"/>
      <c r="S11" s="254"/>
      <c r="T11" s="253"/>
      <c r="U11" s="254"/>
      <c r="V11" s="254"/>
      <c r="W11" s="254"/>
      <c r="X11" s="239">
        <v>400000.000092</v>
      </c>
      <c r="Y11" s="240">
        <v>0.96199999999999997</v>
      </c>
      <c r="Z11" s="239">
        <v>15200.00000349601</v>
      </c>
      <c r="AA11" s="239"/>
      <c r="AB11" s="423">
        <v>15200.00000349601</v>
      </c>
      <c r="AC11" s="248"/>
    </row>
    <row r="12" spans="1:29" s="226" customFormat="1" ht="48" customHeight="1">
      <c r="A12" s="225"/>
      <c r="B12" s="247" t="s">
        <v>117</v>
      </c>
      <c r="C12" s="244" t="s">
        <v>118</v>
      </c>
      <c r="D12" s="246" t="s">
        <v>36</v>
      </c>
      <c r="E12" s="243" t="s">
        <v>119</v>
      </c>
      <c r="F12" s="238">
        <v>5</v>
      </c>
      <c r="G12" s="304"/>
      <c r="H12" s="228">
        <v>44263</v>
      </c>
      <c r="I12" s="305"/>
      <c r="J12" s="305"/>
      <c r="K12" s="306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39">
        <v>120400</v>
      </c>
      <c r="Y12" s="240">
        <v>0.92200000000000004</v>
      </c>
      <c r="Z12" s="239">
        <v>9391.1999999999971</v>
      </c>
      <c r="AA12" s="239"/>
      <c r="AB12" s="423">
        <v>9391.1999999999971</v>
      </c>
      <c r="AC12" s="248"/>
    </row>
    <row r="13" spans="1:29" s="23" customFormat="1" ht="54" customHeight="1">
      <c r="A13" s="137"/>
      <c r="B13" s="216" t="s">
        <v>113</v>
      </c>
      <c r="C13" s="217" t="s">
        <v>104</v>
      </c>
      <c r="D13" s="164" t="s">
        <v>36</v>
      </c>
      <c r="E13" s="165" t="s">
        <v>114</v>
      </c>
      <c r="F13" s="154">
        <v>25</v>
      </c>
      <c r="G13" s="277">
        <v>44256</v>
      </c>
      <c r="H13" s="245"/>
      <c r="I13" s="245"/>
      <c r="J13" s="245"/>
      <c r="K13" s="245"/>
      <c r="L13" s="245"/>
      <c r="M13" s="245"/>
      <c r="N13" s="245"/>
      <c r="O13" s="245"/>
      <c r="P13" s="245"/>
      <c r="Q13" s="245"/>
      <c r="R13" s="245"/>
      <c r="S13" s="245"/>
      <c r="T13" s="229">
        <v>44348</v>
      </c>
      <c r="U13" s="245"/>
      <c r="V13" s="245"/>
      <c r="W13" s="245"/>
      <c r="X13" s="167">
        <v>29250</v>
      </c>
      <c r="Y13" s="168">
        <v>0.67720000000000002</v>
      </c>
      <c r="Z13" s="167">
        <v>9441.8999999999978</v>
      </c>
      <c r="AA13" s="167">
        <v>300</v>
      </c>
      <c r="AB13" s="424">
        <v>9741.8999999999978</v>
      </c>
      <c r="AC13" s="136"/>
    </row>
    <row r="14" spans="1:29" s="23" customFormat="1" ht="41.25" customHeight="1" thickBot="1">
      <c r="A14" s="137"/>
      <c r="B14" s="425" t="s">
        <v>105</v>
      </c>
      <c r="C14" s="426" t="s">
        <v>106</v>
      </c>
      <c r="D14" s="427" t="s">
        <v>36</v>
      </c>
      <c r="E14" s="428" t="s">
        <v>107</v>
      </c>
      <c r="F14" s="429">
        <v>25</v>
      </c>
      <c r="G14" s="431"/>
      <c r="H14" s="430"/>
      <c r="I14" s="430"/>
      <c r="J14" s="430"/>
      <c r="K14" s="430"/>
      <c r="L14" s="430"/>
      <c r="M14" s="430"/>
      <c r="N14" s="430"/>
      <c r="O14" s="430"/>
      <c r="P14" s="430"/>
      <c r="Q14" s="432">
        <v>44326</v>
      </c>
      <c r="R14" s="433"/>
      <c r="S14" s="434"/>
      <c r="T14" s="431"/>
      <c r="U14" s="430"/>
      <c r="V14" s="430"/>
      <c r="W14" s="430"/>
      <c r="X14" s="435">
        <v>19800</v>
      </c>
      <c r="Y14" s="395">
        <v>0.67720000000000002</v>
      </c>
      <c r="Z14" s="394">
        <v>6391.4399999999987</v>
      </c>
      <c r="AA14" s="394"/>
      <c r="AB14" s="396">
        <v>6391.4399999999987</v>
      </c>
      <c r="AC14" s="136"/>
    </row>
    <row r="15" spans="1:29" s="23" customFormat="1" ht="15.75" thickBot="1">
      <c r="A15" s="86"/>
      <c r="B15" s="380"/>
      <c r="C15" s="381"/>
      <c r="D15" s="381"/>
      <c r="E15" s="382"/>
      <c r="F15" s="383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19"/>
      <c r="R15" s="87"/>
      <c r="S15" s="87"/>
      <c r="T15" s="87"/>
      <c r="U15" s="87"/>
      <c r="V15" s="87"/>
      <c r="W15" s="87"/>
      <c r="X15" s="61"/>
      <c r="Y15" s="61"/>
      <c r="Z15" s="61"/>
      <c r="AA15" s="63"/>
      <c r="AB15" s="88"/>
      <c r="AC15" s="84"/>
    </row>
    <row r="16" spans="1:29" ht="16.5">
      <c r="B16" s="384"/>
      <c r="C16" s="381"/>
      <c r="D16" s="381"/>
      <c r="E16" s="382"/>
      <c r="F16" s="381"/>
      <c r="K16" s="14"/>
      <c r="M16" s="14"/>
      <c r="X16" s="72" t="s">
        <v>18</v>
      </c>
      <c r="Y16" s="68"/>
      <c r="Z16" s="68"/>
      <c r="AA16" s="68"/>
      <c r="AB16" s="66">
        <v>40424.540003496004</v>
      </c>
    </row>
    <row r="17" spans="1:29" ht="16.5">
      <c r="B17" s="384"/>
      <c r="C17" s="381"/>
      <c r="D17" s="381"/>
      <c r="E17" s="382"/>
      <c r="F17" s="381"/>
      <c r="K17" s="14"/>
      <c r="M17" s="14"/>
      <c r="X17" s="65" t="s">
        <v>19</v>
      </c>
      <c r="Y17" s="74"/>
      <c r="Z17" s="74"/>
      <c r="AA17" s="74"/>
      <c r="AB17" s="73">
        <v>300</v>
      </c>
    </row>
    <row r="18" spans="1:29" ht="16.5">
      <c r="B18" s="384"/>
      <c r="C18" s="381"/>
      <c r="D18" s="381"/>
      <c r="E18" s="382"/>
      <c r="F18" s="381"/>
      <c r="X18" s="65" t="s">
        <v>20</v>
      </c>
      <c r="Y18" s="74"/>
      <c r="Z18" s="74"/>
      <c r="AA18" s="74"/>
      <c r="AB18" s="73">
        <v>40724.540003496004</v>
      </c>
    </row>
    <row r="19" spans="1:29" ht="16.5">
      <c r="B19" s="384"/>
      <c r="C19" s="383"/>
      <c r="D19" s="383"/>
      <c r="E19" s="383"/>
      <c r="F19" s="381"/>
      <c r="X19" s="71" t="s">
        <v>21</v>
      </c>
      <c r="Y19" s="69">
        <v>0.21</v>
      </c>
      <c r="Z19" s="69"/>
      <c r="AA19" s="69"/>
      <c r="AB19" s="70">
        <v>8552.1534007341597</v>
      </c>
    </row>
    <row r="20" spans="1:29" s="84" customFormat="1" ht="17.25" thickBot="1">
      <c r="B20" s="384"/>
      <c r="C20" s="381"/>
      <c r="D20" s="381"/>
      <c r="E20" s="382"/>
      <c r="F20" s="383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136"/>
      <c r="X20" s="67" t="s">
        <v>57</v>
      </c>
      <c r="Y20" s="64"/>
      <c r="Z20" s="64"/>
      <c r="AA20" s="64"/>
      <c r="AB20" s="75">
        <v>49276.693404230165</v>
      </c>
    </row>
    <row r="21" spans="1:29">
      <c r="B21" s="384"/>
      <c r="C21" s="381"/>
      <c r="D21" s="381"/>
      <c r="E21" s="382"/>
      <c r="F21" s="383"/>
      <c r="Y21" s="99"/>
      <c r="Z21" s="99"/>
      <c r="AA21" s="99"/>
      <c r="AB21" s="99"/>
    </row>
    <row r="22" spans="1:29">
      <c r="B22" s="381"/>
      <c r="C22" s="381"/>
      <c r="D22" s="381"/>
      <c r="E22" s="382"/>
      <c r="F22" s="383"/>
      <c r="Y22" s="99"/>
      <c r="Z22" s="99"/>
      <c r="AA22" s="99"/>
      <c r="AB22" s="99"/>
    </row>
    <row r="23" spans="1:29">
      <c r="B23" s="386"/>
      <c r="C23" s="383"/>
      <c r="D23" s="381"/>
      <c r="E23" s="382"/>
      <c r="F23" s="383"/>
      <c r="Y23" s="99"/>
      <c r="Z23" s="99"/>
      <c r="AA23" s="99"/>
      <c r="AB23" s="118"/>
    </row>
    <row r="24" spans="1:29">
      <c r="B24" s="384"/>
      <c r="C24" s="381"/>
      <c r="D24" s="381"/>
      <c r="E24" s="382"/>
      <c r="F24" s="383"/>
      <c r="Y24" s="119"/>
      <c r="Z24" s="99"/>
      <c r="AA24" s="99"/>
      <c r="AB24" s="117"/>
    </row>
    <row r="25" spans="1:29">
      <c r="A25" s="136"/>
      <c r="B25" s="384"/>
      <c r="C25" s="381"/>
      <c r="D25" s="381"/>
      <c r="E25" s="382"/>
      <c r="F25" s="383"/>
      <c r="X25" s="136"/>
      <c r="Y25" s="119"/>
      <c r="Z25" s="136"/>
      <c r="AA25" s="136"/>
      <c r="AB25" s="117"/>
      <c r="AC25" s="136"/>
    </row>
    <row r="26" spans="1:29">
      <c r="B26" s="384"/>
      <c r="C26" s="381"/>
      <c r="D26" s="381"/>
      <c r="E26" s="382"/>
      <c r="F26" s="383"/>
    </row>
    <row r="27" spans="1:29">
      <c r="B27" s="384"/>
      <c r="C27" s="381"/>
      <c r="D27" s="381"/>
      <c r="E27" s="382"/>
      <c r="F27" s="383"/>
    </row>
    <row r="28" spans="1:29">
      <c r="B28" s="385"/>
      <c r="C28" s="381"/>
      <c r="D28" s="381"/>
      <c r="E28" s="382"/>
      <c r="F28" s="383"/>
    </row>
    <row r="29" spans="1:29">
      <c r="B29" s="384"/>
      <c r="C29" s="381"/>
      <c r="D29" s="381"/>
      <c r="E29" s="382"/>
      <c r="F29" s="383"/>
    </row>
    <row r="30" spans="1:29">
      <c r="B30" s="384"/>
      <c r="C30" s="381"/>
      <c r="D30" s="381"/>
      <c r="E30" s="382"/>
      <c r="F30" s="383"/>
    </row>
  </sheetData>
  <mergeCells count="14">
    <mergeCell ref="D8:D10"/>
    <mergeCell ref="B8:B10"/>
    <mergeCell ref="C8:C10"/>
    <mergeCell ref="E8:E10"/>
    <mergeCell ref="F8:F10"/>
    <mergeCell ref="G8:K8"/>
    <mergeCell ref="L8:O8"/>
    <mergeCell ref="P8:S8"/>
    <mergeCell ref="T8:W8"/>
    <mergeCell ref="X8:X10"/>
    <mergeCell ref="Y8:Y10"/>
    <mergeCell ref="Z8:Z10"/>
    <mergeCell ref="AA8:AA10"/>
    <mergeCell ref="AB8:A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2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85546875" customWidth="1"/>
    <col min="10" max="10" width="18" customWidth="1"/>
    <col min="11" max="11" width="3.42578125" customWidth="1"/>
  </cols>
  <sheetData>
    <row r="1" spans="1:50" s="99" customFormat="1"/>
    <row r="2" spans="1:50" s="99" customFormat="1" ht="15.75" thickBot="1"/>
    <row r="3" spans="1:50" s="22" customFormat="1" ht="19.5">
      <c r="A3" s="97"/>
      <c r="B3" s="83" t="str">
        <f>+PORTADA!B9</f>
        <v>SUBDIRECCIÓN GENERAL 
DE BELLAS ARTES</v>
      </c>
      <c r="C3" s="109"/>
      <c r="D3" s="103"/>
      <c r="E3" s="103"/>
      <c r="F3" s="104"/>
      <c r="G3" s="99"/>
      <c r="H3" s="99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7"/>
      <c r="AS3" s="97"/>
      <c r="AT3" s="97"/>
      <c r="AU3" s="97"/>
      <c r="AV3" s="97"/>
      <c r="AW3" s="97"/>
      <c r="AX3" s="97"/>
    </row>
    <row r="4" spans="1:50" s="22" customFormat="1" ht="19.5">
      <c r="A4" s="97"/>
      <c r="B4" s="91" t="str">
        <f>+PORTADA!B10</f>
        <v>Consejería de Cultura y Turismo</v>
      </c>
      <c r="C4" s="110"/>
      <c r="D4" s="102"/>
      <c r="E4" s="102"/>
      <c r="F4" s="105"/>
      <c r="G4" s="99"/>
      <c r="H4" s="99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</row>
    <row r="5" spans="1:50" s="22" customFormat="1" ht="19.5">
      <c r="A5" s="97"/>
      <c r="B5" s="91" t="str">
        <f>+PORTADA!B12</f>
        <v>Lote 1 - Medios offline</v>
      </c>
      <c r="C5" s="110"/>
      <c r="D5" s="102"/>
      <c r="E5" s="102"/>
      <c r="F5" s="105"/>
      <c r="G5" s="99"/>
      <c r="H5" s="99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97"/>
      <c r="AQ5" s="97"/>
      <c r="AR5" s="97"/>
      <c r="AS5" s="97"/>
      <c r="AT5" s="97"/>
      <c r="AU5" s="97"/>
      <c r="AV5" s="97"/>
      <c r="AW5" s="97"/>
      <c r="AX5" s="97"/>
    </row>
    <row r="6" spans="1:50" s="22" customFormat="1" ht="19.5">
      <c r="A6" s="97"/>
      <c r="B6" s="91" t="e">
        <f>+PORTADA!#REF!</f>
        <v>#REF!</v>
      </c>
      <c r="C6" s="112"/>
      <c r="D6" s="106"/>
      <c r="E6" s="106"/>
      <c r="F6" s="107"/>
      <c r="G6" s="99"/>
      <c r="H6" s="99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15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</row>
    <row r="7" spans="1:50" s="22" customFormat="1" ht="20.25" thickBot="1">
      <c r="A7" s="97"/>
      <c r="B7" s="108" t="s">
        <v>48</v>
      </c>
      <c r="C7" s="111"/>
      <c r="D7" s="100"/>
      <c r="E7" s="100"/>
      <c r="F7" s="101"/>
      <c r="G7" s="99"/>
      <c r="H7" s="99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15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</row>
    <row r="8" spans="1:50">
      <c r="B8" s="11"/>
      <c r="C8" s="7"/>
      <c r="D8" s="7"/>
      <c r="E8" s="7"/>
      <c r="F8" s="7"/>
    </row>
    <row r="9" spans="1:50" s="99" customFormat="1">
      <c r="B9" s="11"/>
    </row>
    <row r="10" spans="1:50" s="99" customFormat="1" ht="15.75" thickBot="1">
      <c r="B10" s="11"/>
    </row>
    <row r="11" spans="1:50">
      <c r="B11" s="11"/>
      <c r="C11" s="7"/>
      <c r="D11" s="366" t="s">
        <v>49</v>
      </c>
      <c r="E11" s="99"/>
      <c r="F11" s="366" t="s">
        <v>24</v>
      </c>
      <c r="G11" s="99"/>
      <c r="H11" s="366" t="s">
        <v>50</v>
      </c>
      <c r="I11" s="99"/>
      <c r="J11" s="99"/>
    </row>
    <row r="12" spans="1:50" ht="15.75" thickBot="1">
      <c r="B12" s="7"/>
      <c r="C12" s="7"/>
      <c r="D12" s="367"/>
      <c r="E12" s="99"/>
      <c r="F12" s="367"/>
      <c r="G12" s="99"/>
      <c r="H12" s="367"/>
      <c r="I12" s="99"/>
      <c r="J12" s="99"/>
    </row>
    <row r="13" spans="1:50" ht="15.75" thickBot="1">
      <c r="B13" s="9"/>
      <c r="C13" s="9"/>
      <c r="D13" s="9"/>
      <c r="E13" s="9"/>
      <c r="F13" s="9"/>
      <c r="J13" s="99"/>
    </row>
    <row r="14" spans="1:50" s="7" customFormat="1">
      <c r="B14" s="78" t="s">
        <v>25</v>
      </c>
      <c r="C14" s="8"/>
      <c r="D14" s="93"/>
      <c r="E14" s="12"/>
      <c r="F14" s="93"/>
      <c r="H14" s="93"/>
      <c r="J14" s="99"/>
    </row>
    <row r="15" spans="1:50" s="7" customFormat="1">
      <c r="B15" s="94" t="s">
        <v>26</v>
      </c>
      <c r="C15" s="10"/>
      <c r="D15" s="89">
        <f>+D19*D14%</f>
        <v>0</v>
      </c>
      <c r="E15" s="9"/>
      <c r="F15" s="89">
        <f>+F19*F14%</f>
        <v>0</v>
      </c>
      <c r="H15" s="89">
        <f>+H19*H14%</f>
        <v>0</v>
      </c>
      <c r="J15" s="99"/>
    </row>
    <row r="16" spans="1:50" s="7" customFormat="1">
      <c r="B16" s="94" t="s">
        <v>27</v>
      </c>
      <c r="C16" s="8"/>
      <c r="D16" s="82" t="e">
        <f>+D17/D14</f>
        <v>#DIV/0!</v>
      </c>
      <c r="E16" s="9"/>
      <c r="F16" s="82" t="e">
        <f>+F17/F14</f>
        <v>#DIV/0!</v>
      </c>
      <c r="H16" s="82" t="e">
        <f>+H17/H14</f>
        <v>#DIV/0!</v>
      </c>
      <c r="J16" s="99"/>
    </row>
    <row r="17" spans="2:10" s="7" customFormat="1">
      <c r="B17" s="96" t="s">
        <v>28</v>
      </c>
      <c r="C17" s="8"/>
      <c r="D17" s="80"/>
      <c r="E17" s="12"/>
      <c r="F17" s="80"/>
      <c r="H17" s="80"/>
      <c r="J17" s="99"/>
    </row>
    <row r="18" spans="2:10" s="7" customFormat="1">
      <c r="B18" s="96" t="s">
        <v>29</v>
      </c>
      <c r="C18" s="10"/>
      <c r="D18" s="89">
        <f>+D19*D17%</f>
        <v>0</v>
      </c>
      <c r="E18" s="9"/>
      <c r="F18" s="89">
        <f>+F19*F17%</f>
        <v>0</v>
      </c>
      <c r="H18" s="89">
        <f>+H19*H17%</f>
        <v>0</v>
      </c>
      <c r="J18" s="99"/>
    </row>
    <row r="19" spans="2:10" s="7" customFormat="1" ht="15.75" thickBot="1">
      <c r="B19" s="95" t="s">
        <v>30</v>
      </c>
      <c r="C19" s="10"/>
      <c r="D19" s="92"/>
      <c r="E19" s="9"/>
      <c r="F19" s="92"/>
      <c r="H19" s="92"/>
      <c r="J19" s="99"/>
    </row>
    <row r="20" spans="2:10">
      <c r="J20" s="99"/>
    </row>
    <row r="21" spans="2:10">
      <c r="B21" s="98"/>
    </row>
    <row r="22" spans="2:10">
      <c r="B22" s="98" t="s">
        <v>51</v>
      </c>
    </row>
    <row r="23" spans="2:10">
      <c r="B23" s="98" t="s">
        <v>52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PORTADA</vt:lpstr>
      <vt:lpstr>OPTICO MEDIOS</vt:lpstr>
      <vt:lpstr>PLAN PRENSA</vt:lpstr>
      <vt:lpstr>PLAN REVISTAS</vt:lpstr>
      <vt:lpstr>PLAN RADIO</vt:lpstr>
      <vt:lpstr>PLAN EXTERIOR</vt:lpstr>
      <vt:lpstr>EVALUACION</vt:lpstr>
      <vt:lpstr>EVALUACION!Área_de_impresión</vt:lpstr>
      <vt:lpstr>'OPTICO MEDIOS'!Área_de_impresión</vt:lpstr>
      <vt:lpstr>'PLAN EXTERIOR'!Área_de_impresión</vt:lpstr>
      <vt:lpstr>'PLAN PRENSA'!Área_de_impresión</vt:lpstr>
      <vt:lpstr>'PLAN RADIO'!Área_de_impresión</vt:lpstr>
      <vt:lpstr>'PLAN REVISTAS'!Área_de_impresión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2021-01-25T15:16:08Z</cp:lastPrinted>
  <dcterms:created xsi:type="dcterms:W3CDTF">2020-11-26T14:31:18Z</dcterms:created>
  <dcterms:modified xsi:type="dcterms:W3CDTF">2022-07-11T10:06:53Z</dcterms:modified>
</cp:coreProperties>
</file>