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FESTIVAL MADRID EN DANZA\"/>
    </mc:Choice>
  </mc:AlternateContent>
  <bookViews>
    <workbookView xWindow="0" yWindow="0" windowWidth="21600" windowHeight="8910" tabRatio="736"/>
  </bookViews>
  <sheets>
    <sheet name="PORTADA" sheetId="2" r:id="rId1"/>
    <sheet name="OPTICO MEDIOS" sheetId="8" r:id="rId2"/>
    <sheet name="PLAN PRENSA" sheetId="4" r:id="rId3"/>
    <sheet name="PLAN REVISTAS" sheetId="14" r:id="rId4"/>
    <sheet name="PLAN EXTERIOR" sheetId="5" r:id="rId5"/>
    <sheet name="EVALUACION" sheetId="3" state="hidden" r:id="rId6"/>
  </sheets>
  <definedNames>
    <definedName name="_xlnm.Print_Area" localSheetId="5">EVALUACION!$A$3:$K$25</definedName>
    <definedName name="_xlnm.Print_Area" localSheetId="1">'OPTICO MEDIOS'!$A$1:$D$12</definedName>
    <definedName name="_xlnm.Print_Area" localSheetId="4">'PLAN EXTERIOR'!$A$1:$AC$17</definedName>
    <definedName name="_xlnm.Print_Area" localSheetId="2">'PLAN PRENSA'!$A$1:$Z$18</definedName>
    <definedName name="_xlnm.Print_Area" localSheetId="3">'PLAN REVISTAS'!$A$1:$Z$18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<sst xmlns="http://schemas.openxmlformats.org/spreadsheetml/2006/main" count="160" uniqueCount="68">
  <si>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</si>
  <si>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</si>
  <si>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</si>
  <si>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</si>
  <si>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</si>
  <si>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</si>
  <si>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</si>
  <si>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</si>
  <si>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</si>
  <si>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</si>
  <si>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</si>
  <si>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TOTAL MEDIOS</t>
  </si>
  <si>
    <t xml:space="preserve">PRODUCCIÓN </t>
  </si>
  <si>
    <t>SUBTOTAL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</si>
  <si>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</si>
  <si>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</si>
  <si>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</si>
  <si>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</si>
  <si>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</si>
  <si>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</si>
  <si>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</si>
  <si>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</si>
  <si>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Prod.</t>
  </si>
  <si>
    <t>MADRID</t>
  </si>
  <si>
    <t>PLAN DE PRENSA</t>
  </si>
  <si>
    <t>Soporte</t>
  </si>
  <si>
    <t>PLAN DE EXTERIOR</t>
  </si>
  <si>
    <t>Exclusivista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</si>
  <si>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</si>
  <si>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</si>
  <si>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</si>
  <si>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</si>
  <si>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</si>
  <si>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</si>
  <si>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</si>
  <si>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</si>
  <si>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TOTAL + IVA</t>
  </si>
  <si>
    <t>OPTICO POR MEDIOS TOTAL CAMPAÑA</t>
  </si>
  <si>
    <t>TOTAL REXTERIOR</t>
  </si>
  <si>
    <t>TOTAL PRENSA</t>
  </si>
  <si>
    <t>Lote 1 - Medios offline</t>
  </si>
  <si>
    <t>MENSUAL</t>
  </si>
  <si>
    <t>QUIOSCOS</t>
  </si>
  <si>
    <t>PLAN DE REVISTAS</t>
  </si>
  <si>
    <t>TOTAL REVISTAS</t>
  </si>
  <si>
    <t>MEDIOS IMPRESOS</t>
  </si>
  <si>
    <t>NACIONAL</t>
  </si>
  <si>
    <t xml:space="preserve">PAGINA COLOR </t>
  </si>
  <si>
    <t>SYNERGIA</t>
  </si>
  <si>
    <t>MUPIS RETROILUMINADOS + PANTALLA C/ALCALÁ 157</t>
  </si>
  <si>
    <t>Madrid en Danza (Comunidad de Madrid)</t>
  </si>
  <si>
    <t>36ª edición “Festival Internacional Madrid en Danza”</t>
  </si>
  <si>
    <t>ABRIL</t>
  </si>
  <si>
    <t>TIME OUT</t>
  </si>
  <si>
    <t>SHANGAY</t>
  </si>
  <si>
    <t>CONTRAPORTADA</t>
  </si>
  <si>
    <t>Period.</t>
  </si>
  <si>
    <t xml:space="preserve">EL DUENDE </t>
  </si>
  <si>
    <t xml:space="preserve">ABC CULTURAL </t>
  </si>
  <si>
    <t>1/2 PAGINA HORIZONTAL COLOR</t>
  </si>
  <si>
    <t>Nº caras</t>
  </si>
  <si>
    <t>PAGINA COLOR</t>
  </si>
  <si>
    <t>S-D</t>
  </si>
  <si>
    <t>Madrid en Danza</t>
  </si>
  <si>
    <t xml:space="preserve">Madrid en Danza </t>
  </si>
  <si>
    <t xml:space="preserve">MADRID CULTURA Y TURISMO </t>
  </si>
  <si>
    <t xml:space="preserve">LA RAZON </t>
  </si>
  <si>
    <t xml:space="preserve">EL CULTURAL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</si>
</sst>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_-* #,##0.0\ [$€-C0A]_-;\-* #,##0.0\ [$€-C0A]_-;_-* &quot;-&quot;??\ [$€-C0A]_-;_-@_-"/>
    <numFmt numFmtId="170" formatCode="0.0000000%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sz val="10"/>
      <color theme="1"/>
      <name val="Calibri"/>
      <family val="2"/>
      <scheme val="minor"/>
    </font>
    <font>
      <b/>
      <sz val="10"/>
      <color rgb="FFFF0000"/>
      <name val="Montserrat Light"/>
    </font>
    <font>
      <sz val="14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9999"/>
        <bgColor indexed="64"/>
      </patternFill>
    </fill>
  </fills>
  <borders count="9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/>
      <top style="thin">
        <color theme="0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/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/>
      <top style="hair">
        <color auto="1"/>
      </top>
      <bottom style="hair">
        <color auto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1"/>
      </bottom>
      <diagonal/>
    </border>
    <border>
      <left style="medium">
        <color indexed="64"/>
      </left>
      <right style="thin">
        <color indexed="64"/>
      </right>
      <top style="hair">
        <color theme="1"/>
      </top>
      <bottom style="medium">
        <color auto="1"/>
      </bottom>
      <diagonal/>
    </border>
    <border>
      <left style="medium">
        <color auto="1"/>
      </left>
      <right style="hair">
        <color theme="1"/>
      </right>
      <top/>
      <bottom style="hair">
        <color auto="1"/>
      </bottom>
      <diagonal/>
    </border>
    <border>
      <left style="hair">
        <color theme="1"/>
      </left>
      <right style="hair">
        <color theme="1"/>
      </right>
      <top/>
      <bottom style="hair">
        <color auto="1"/>
      </bottom>
      <diagonal/>
    </border>
    <border>
      <left/>
      <right style="hair">
        <color theme="1"/>
      </right>
      <top/>
      <bottom style="hair">
        <color indexed="64"/>
      </bottom>
      <diagonal/>
    </border>
    <border>
      <left style="hair">
        <color theme="1"/>
      </left>
      <right/>
      <top/>
      <bottom style="hair">
        <color auto="1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medium">
        <color indexed="64"/>
      </bottom>
      <diagonal/>
    </border>
    <border>
      <left/>
      <right style="hair">
        <color theme="1"/>
      </right>
      <top style="thin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1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21" applyNumberFormat="0" applyAlignment="0" applyProtection="0"/>
    <xf numFmtId="0" fontId="31" fillId="8" borderId="22" applyNumberFormat="0" applyAlignment="0" applyProtection="0"/>
    <xf numFmtId="0" fontId="32" fillId="8" borderId="21" applyNumberFormat="0" applyAlignment="0" applyProtection="0"/>
    <xf numFmtId="0" fontId="33" fillId="0" borderId="23" applyNumberFormat="0" applyFill="0" applyAlignment="0" applyProtection="0"/>
    <xf numFmtId="0" fontId="34" fillId="9" borderId="24" applyNumberFormat="0" applyAlignment="0" applyProtection="0"/>
    <xf numFmtId="0" fontId="35" fillId="0" borderId="0" applyNumberFormat="0" applyFill="0" applyBorder="0" applyAlignment="0" applyProtection="0"/>
    <xf numFmtId="0" fontId="1" fillId="10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6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8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0" fontId="0" fillId="0" borderId="0" xfId="0" applyNumberFormat="1"/>
    <xf numFmtId="3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 vertical="center"/>
    </xf>
    <xf numFmtId="0" fontId="0" fillId="0" borderId="0" xfId="0" applyFill="1"/>
    <xf numFmtId="0" fontId="22" fillId="0" borderId="0" xfId="0" applyFont="1" applyFill="1"/>
    <xf numFmtId="0" fontId="7" fillId="35" borderId="27" xfId="11" applyFont="1" applyFill="1" applyBorder="1"/>
    <xf numFmtId="10" fontId="12" fillId="35" borderId="28" xfId="11" applyNumberFormat="1" applyFont="1" applyFill="1" applyBorder="1" applyAlignment="1">
      <alignment horizontal="center"/>
    </xf>
    <xf numFmtId="0" fontId="7" fillId="35" borderId="29" xfId="11" applyFont="1" applyFill="1" applyBorder="1"/>
    <xf numFmtId="0" fontId="7" fillId="0" borderId="30" xfId="11" applyFont="1" applyBorder="1"/>
    <xf numFmtId="0" fontId="7" fillId="0" borderId="31" xfId="11" applyFont="1" applyBorder="1"/>
    <xf numFmtId="0" fontId="7" fillId="0" borderId="32" xfId="11" applyFont="1" applyBorder="1"/>
    <xf numFmtId="0" fontId="7" fillId="0" borderId="33" xfId="11" applyFont="1" applyBorder="1"/>
    <xf numFmtId="0" fontId="0" fillId="0" borderId="0" xfId="0" applyBorder="1"/>
    <xf numFmtId="0" fontId="7" fillId="0" borderId="34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35" xfId="11" applyFont="1" applyBorder="1" applyAlignment="1">
      <alignment vertical="top"/>
    </xf>
    <xf numFmtId="167" fontId="16" fillId="0" borderId="36" xfId="11" applyNumberFormat="1" applyFont="1" applyBorder="1" applyAlignment="1">
      <alignment horizontal="center" vertical="top"/>
    </xf>
    <xf numFmtId="0" fontId="7" fillId="0" borderId="37" xfId="11" applyFont="1" applyBorder="1" applyAlignment="1">
      <alignment vertical="top"/>
    </xf>
    <xf numFmtId="0" fontId="0" fillId="0" borderId="0" xfId="0" applyAlignment="1">
      <alignment vertical="center"/>
    </xf>
    <xf numFmtId="0" fontId="39" fillId="2" borderId="38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44" xfId="0" applyNumberFormat="1" applyFont="1" applyFill="1" applyBorder="1" applyAlignment="1">
      <alignment horizontal="center"/>
    </xf>
    <xf numFmtId="164" fontId="8" fillId="35" borderId="48" xfId="0" applyNumberFormat="1" applyFont="1" applyFill="1" applyBorder="1"/>
    <xf numFmtId="164" fontId="12" fillId="0" borderId="47" xfId="0" applyNumberFormat="1" applyFont="1" applyBorder="1" applyAlignment="1">
      <alignment horizontal="center"/>
    </xf>
    <xf numFmtId="164" fontId="8" fillId="35" borderId="52" xfId="0" applyNumberFormat="1" applyFont="1" applyFill="1" applyBorder="1"/>
    <xf numFmtId="164" fontId="8" fillId="35" borderId="43" xfId="0" applyNumberFormat="1" applyFont="1" applyFill="1" applyBorder="1" applyAlignment="1">
      <alignment horizontal="center"/>
    </xf>
    <xf numFmtId="9" fontId="8" fillId="35" borderId="7" xfId="1" applyFont="1" applyFill="1" applyBorder="1" applyAlignment="1">
      <alignment horizontal="center"/>
    </xf>
    <xf numFmtId="164" fontId="12" fillId="0" borderId="51" xfId="0" applyNumberFormat="1" applyFont="1" applyBorder="1" applyAlignment="1">
      <alignment horizontal="center"/>
    </xf>
    <xf numFmtId="164" fontId="8" fillId="35" borderId="50" xfId="0" applyNumberFormat="1" applyFont="1" applyFill="1" applyBorder="1"/>
    <xf numFmtId="164" fontId="8" fillId="35" borderId="46" xfId="0" applyNumberFormat="1" applyFont="1" applyFill="1" applyBorder="1"/>
    <xf numFmtId="164" fontId="12" fillId="0" borderId="49" xfId="0" applyNumberFormat="1" applyFont="1" applyBorder="1" applyAlignment="1">
      <alignment horizontal="center"/>
    </xf>
    <xf numFmtId="164" fontId="8" fillId="35" borderId="15" xfId="0" applyNumberFormat="1" applyFont="1" applyFill="1" applyBorder="1" applyAlignment="1">
      <alignment horizontal="center"/>
    </xf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53" xfId="0" applyNumberFormat="1" applyFont="1" applyBorder="1" applyAlignment="1">
      <alignment horizontal="center"/>
    </xf>
    <xf numFmtId="10" fontId="17" fillId="35" borderId="36" xfId="0" applyNumberFormat="1" applyFont="1" applyFill="1" applyBorder="1" applyAlignment="1">
      <alignment horizontal="left"/>
    </xf>
    <xf numFmtId="10" fontId="17" fillId="35" borderId="31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10" fontId="8" fillId="35" borderId="35" xfId="0" applyNumberFormat="1" applyFont="1" applyFill="1" applyBorder="1" applyAlignment="1">
      <alignment horizontal="left"/>
    </xf>
    <xf numFmtId="0" fontId="18" fillId="0" borderId="57" xfId="12" applyFont="1" applyBorder="1" applyAlignment="1">
      <alignment vertical="center"/>
    </xf>
    <xf numFmtId="4" fontId="18" fillId="0" borderId="8" xfId="12" applyNumberFormat="1" applyFont="1" applyBorder="1" applyAlignment="1">
      <alignment horizontal="right" vertical="center"/>
    </xf>
    <xf numFmtId="168" fontId="18" fillId="0" borderId="8" xfId="12" applyNumberFormat="1" applyFont="1" applyBorder="1" applyAlignment="1">
      <alignment horizontal="right" vertical="center"/>
    </xf>
    <xf numFmtId="10" fontId="8" fillId="35" borderId="33" xfId="0" applyNumberFormat="1" applyFont="1" applyFill="1" applyBorder="1" applyAlignment="1">
      <alignment horizontal="left"/>
    </xf>
    <xf numFmtId="10" fontId="8" fillId="35" borderId="58" xfId="0" applyNumberFormat="1" applyFont="1" applyFill="1" applyBorder="1" applyAlignment="1">
      <alignment horizontal="left"/>
    </xf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0" fontId="8" fillId="35" borderId="55" xfId="0" applyNumberFormat="1" applyFont="1" applyFill="1" applyBorder="1" applyAlignment="1">
      <alignment horizontal="left"/>
    </xf>
    <xf numFmtId="3" fontId="18" fillId="0" borderId="8" xfId="12" applyNumberFormat="1" applyFont="1" applyBorder="1" applyAlignment="1">
      <alignment horizontal="right" vertical="center"/>
    </xf>
    <xf numFmtId="10" fontId="8" fillId="35" borderId="42" xfId="0" applyNumberFormat="1" applyFont="1" applyFill="1" applyBorder="1" applyAlignment="1">
      <alignment horizontal="left"/>
    </xf>
    <xf numFmtId="3" fontId="18" fillId="0" borderId="9" xfId="12" applyNumberFormat="1" applyFont="1" applyBorder="1" applyAlignment="1">
      <alignment horizontal="right" vertical="center"/>
    </xf>
    <xf numFmtId="4" fontId="18" fillId="0" borderId="57" xfId="12" applyNumberFormat="1" applyFont="1" applyBorder="1" applyAlignment="1">
      <alignment horizontal="right" vertical="center"/>
    </xf>
    <xf numFmtId="0" fontId="18" fillId="0" borderId="8" xfId="12" applyFont="1" applyBorder="1" applyAlignment="1">
      <alignment vertical="center"/>
    </xf>
    <xf numFmtId="0" fontId="18" fillId="0" borderId="9" xfId="12" applyFont="1" applyBorder="1" applyAlignment="1">
      <alignment horizontal="left" vertical="center"/>
    </xf>
    <xf numFmtId="0" fontId="18" fillId="0" borderId="8" xfId="12" applyFont="1" applyBorder="1" applyAlignment="1">
      <alignment horizontal="left" vertical="center"/>
    </xf>
    <xf numFmtId="0" fontId="0" fillId="0" borderId="0" xfId="0"/>
    <xf numFmtId="0" fontId="6" fillId="35" borderId="37" xfId="0" applyFont="1" applyFill="1" applyBorder="1" applyAlignment="1">
      <alignment horizontal="center"/>
    </xf>
    <xf numFmtId="0" fontId="9" fillId="35" borderId="32" xfId="0" applyFont="1" applyFill="1" applyBorder="1"/>
    <xf numFmtId="0" fontId="9" fillId="35" borderId="34" xfId="0" applyFont="1" applyFill="1" applyBorder="1"/>
    <xf numFmtId="0" fontId="10" fillId="0" borderId="0" xfId="12" applyFont="1" applyFill="1" applyBorder="1" applyAlignment="1">
      <alignment vertical="center"/>
    </xf>
    <xf numFmtId="10" fontId="17" fillId="35" borderId="31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6" xfId="0" applyFont="1" applyFill="1" applyBorder="1" applyAlignment="1">
      <alignment horizontal="center"/>
    </xf>
    <xf numFmtId="0" fontId="0" fillId="0" borderId="0" xfId="0"/>
    <xf numFmtId="0" fontId="6" fillId="35" borderId="36" xfId="0" applyFont="1" applyFill="1" applyBorder="1" applyAlignment="1">
      <alignment horizontal="center"/>
    </xf>
    <xf numFmtId="0" fontId="6" fillId="35" borderId="37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31" xfId="0" applyFont="1" applyFill="1" applyBorder="1"/>
    <xf numFmtId="0" fontId="9" fillId="35" borderId="32" xfId="0" applyFont="1" applyFill="1" applyBorder="1"/>
    <xf numFmtId="0" fontId="9" fillId="35" borderId="34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34" xfId="0" applyFont="1" applyFill="1" applyBorder="1" applyAlignment="1">
      <alignment horizontal="center"/>
    </xf>
    <xf numFmtId="10" fontId="8" fillId="35" borderId="41" xfId="0" applyNumberFormat="1" applyFont="1" applyFill="1" applyBorder="1"/>
    <xf numFmtId="10" fontId="17" fillId="35" borderId="31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6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39" fillId="2" borderId="59" xfId="0" applyFont="1" applyFill="1" applyBorder="1" applyAlignment="1">
      <alignment horizontal="center"/>
    </xf>
    <xf numFmtId="9" fontId="0" fillId="0" borderId="0" xfId="0" applyNumberFormat="1"/>
    <xf numFmtId="0" fontId="0" fillId="0" borderId="0" xfId="0"/>
    <xf numFmtId="0" fontId="22" fillId="0" borderId="0" xfId="0" applyFont="1"/>
    <xf numFmtId="0" fontId="39" fillId="2" borderId="60" xfId="0" applyFont="1" applyFill="1" applyBorder="1" applyAlignment="1">
      <alignment horizontal="center"/>
    </xf>
    <xf numFmtId="0" fontId="39" fillId="2" borderId="61" xfId="0" applyFont="1" applyFill="1" applyBorder="1" applyAlignment="1">
      <alignment horizontal="center"/>
    </xf>
    <xf numFmtId="0" fontId="39" fillId="2" borderId="62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10" fontId="8" fillId="35" borderId="58" xfId="0" applyNumberFormat="1" applyFont="1" applyFill="1" applyBorder="1" applyAlignment="1">
      <alignment horizontal="left" vertical="center"/>
    </xf>
    <xf numFmtId="10" fontId="17" fillId="35" borderId="31" xfId="0" applyNumberFormat="1" applyFont="1" applyFill="1" applyBorder="1" applyAlignment="1">
      <alignment horizontal="center" vertical="center"/>
    </xf>
    <xf numFmtId="10" fontId="17" fillId="35" borderId="32" xfId="0" applyNumberFormat="1" applyFont="1" applyFill="1" applyBorder="1" applyAlignment="1">
      <alignment horizontal="center" vertical="center"/>
    </xf>
    <xf numFmtId="10" fontId="8" fillId="35" borderId="42" xfId="0" applyNumberFormat="1" applyFont="1" applyFill="1" applyBorder="1" applyAlignment="1">
      <alignment horizontal="left" vertical="center"/>
    </xf>
    <xf numFmtId="10" fontId="17" fillId="35" borderId="0" xfId="0" applyNumberFormat="1" applyFont="1" applyFill="1" applyBorder="1" applyAlignment="1">
      <alignment horizontal="center" vertical="center"/>
    </xf>
    <xf numFmtId="10" fontId="17" fillId="35" borderId="34" xfId="0" applyNumberFormat="1" applyFont="1" applyFill="1" applyBorder="1" applyAlignment="1">
      <alignment horizontal="center" vertical="center"/>
    </xf>
    <xf numFmtId="10" fontId="8" fillId="35" borderId="41" xfId="0" applyNumberFormat="1" applyFont="1" applyFill="1" applyBorder="1" applyAlignment="1">
      <alignment horizontal="left" vertical="center"/>
    </xf>
    <xf numFmtId="0" fontId="17" fillId="35" borderId="36" xfId="0" applyFont="1" applyFill="1" applyBorder="1" applyAlignment="1">
      <alignment horizontal="center" vertical="center"/>
    </xf>
    <xf numFmtId="0" fontId="17" fillId="35" borderId="37" xfId="0" applyFont="1" applyFill="1" applyBorder="1" applyAlignment="1">
      <alignment horizontal="center" vertical="center"/>
    </xf>
    <xf numFmtId="170" fontId="0" fillId="0" borderId="0" xfId="0" applyNumberFormat="1" applyAlignment="1">
      <alignment vertical="center"/>
    </xf>
    <xf numFmtId="0" fontId="39" fillId="2" borderId="38" xfId="0" applyFont="1" applyFill="1" applyBorder="1" applyAlignment="1">
      <alignment horizontal="center" vertical="center"/>
    </xf>
    <xf numFmtId="0" fontId="39" fillId="2" borderId="60" xfId="0" applyFont="1" applyFill="1" applyBorder="1" applyAlignment="1">
      <alignment horizontal="center" vertical="center"/>
    </xf>
    <xf numFmtId="0" fontId="39" fillId="2" borderId="61" xfId="0" applyFont="1" applyFill="1" applyBorder="1" applyAlignment="1">
      <alignment horizontal="center" vertical="center"/>
    </xf>
    <xf numFmtId="0" fontId="39" fillId="2" borderId="59" xfId="0" applyFont="1" applyFill="1" applyBorder="1" applyAlignment="1">
      <alignment horizontal="center" vertical="center"/>
    </xf>
    <xf numFmtId="0" fontId="39" fillId="2" borderId="6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/>
    </xf>
    <xf numFmtId="169" fontId="10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9" fontId="0" fillId="0" borderId="0" xfId="0" applyNumberFormat="1" applyAlignment="1">
      <alignment vertical="center"/>
    </xf>
    <xf numFmtId="0" fontId="0" fillId="0" borderId="0" xfId="0"/>
    <xf numFmtId="0" fontId="7" fillId="0" borderId="0" xfId="0" applyFont="1" applyBorder="1" applyAlignment="1">
      <alignment horizontal="center" vertical="center"/>
    </xf>
    <xf numFmtId="0" fontId="42" fillId="3" borderId="63" xfId="0" applyFont="1" applyFill="1" applyBorder="1" applyAlignment="1">
      <alignment horizontal="center" vertical="center"/>
    </xf>
    <xf numFmtId="0" fontId="42" fillId="0" borderId="63" xfId="0" applyFont="1" applyBorder="1" applyAlignment="1">
      <alignment horizontal="center" vertical="center"/>
    </xf>
    <xf numFmtId="0" fontId="39" fillId="2" borderId="65" xfId="0" applyFont="1" applyFill="1" applyBorder="1" applyAlignment="1">
      <alignment horizontal="center"/>
    </xf>
    <xf numFmtId="0" fontId="42" fillId="0" borderId="64" xfId="0" applyFont="1" applyBorder="1" applyAlignment="1">
      <alignment horizontal="center" vertical="center"/>
    </xf>
    <xf numFmtId="0" fontId="42" fillId="3" borderId="66" xfId="0" applyFont="1" applyFill="1" applyBorder="1" applyAlignment="1">
      <alignment horizontal="center" vertical="center"/>
    </xf>
    <xf numFmtId="0" fontId="39" fillId="2" borderId="65" xfId="0" applyFont="1" applyFill="1" applyBorder="1" applyAlignment="1">
      <alignment horizontal="center" vertical="center"/>
    </xf>
    <xf numFmtId="0" fontId="7" fillId="0" borderId="71" xfId="0" applyFont="1" applyBorder="1" applyAlignment="1">
      <alignment horizontal="left" vertical="center"/>
    </xf>
    <xf numFmtId="0" fontId="7" fillId="0" borderId="72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164" fontId="7" fillId="0" borderId="1" xfId="0" applyNumberFormat="1" applyFont="1" applyBorder="1" applyAlignment="1">
      <alignment horizontal="center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2" fillId="37" borderId="63" xfId="0" applyFont="1" applyFill="1" applyBorder="1" applyAlignment="1">
      <alignment horizontal="center" vertical="center"/>
    </xf>
    <xf numFmtId="0" fontId="42" fillId="37" borderId="45" xfId="0" applyFont="1" applyFill="1" applyBorder="1" applyAlignment="1">
      <alignment horizontal="center" vertical="center"/>
    </xf>
    <xf numFmtId="0" fontId="42" fillId="37" borderId="40" xfId="0" applyFont="1" applyFill="1" applyBorder="1" applyAlignment="1">
      <alignment horizontal="center" vertical="center"/>
    </xf>
    <xf numFmtId="0" fontId="42" fillId="37" borderId="67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center" vertical="center" wrapText="1"/>
    </xf>
    <xf numFmtId="0" fontId="7" fillId="0" borderId="74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42" fillId="0" borderId="75" xfId="0" applyFont="1" applyBorder="1" applyAlignment="1">
      <alignment horizontal="center" vertical="center"/>
    </xf>
    <xf numFmtId="0" fontId="42" fillId="37" borderId="74" xfId="0" applyFont="1" applyFill="1" applyBorder="1" applyAlignment="1">
      <alignment horizontal="center" vertical="center"/>
    </xf>
    <xf numFmtId="0" fontId="42" fillId="3" borderId="74" xfId="0" applyFont="1" applyFill="1" applyBorder="1" applyAlignment="1">
      <alignment horizontal="center" vertical="center"/>
    </xf>
    <xf numFmtId="0" fontId="42" fillId="0" borderId="74" xfId="0" applyFont="1" applyBorder="1" applyAlignment="1">
      <alignment horizontal="center" vertical="center"/>
    </xf>
    <xf numFmtId="0" fontId="42" fillId="0" borderId="74" xfId="0" applyFont="1" applyFill="1" applyBorder="1" applyAlignment="1">
      <alignment horizontal="center" vertical="center"/>
    </xf>
    <xf numFmtId="0" fontId="44" fillId="0" borderId="74" xfId="0" applyFont="1" applyFill="1" applyBorder="1" applyAlignment="1">
      <alignment horizontal="center" vertical="center"/>
    </xf>
    <xf numFmtId="0" fontId="42" fillId="3" borderId="76" xfId="0" applyFont="1" applyFill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 wrapText="1"/>
    </xf>
    <xf numFmtId="10" fontId="7" fillId="0" borderId="16" xfId="1" applyNumberFormat="1" applyFont="1" applyFill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0" fontId="7" fillId="0" borderId="7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64" fontId="7" fillId="0" borderId="77" xfId="0" applyNumberFormat="1" applyFont="1" applyFill="1" applyBorder="1" applyAlignment="1">
      <alignment horizontal="center" vertical="center"/>
    </xf>
    <xf numFmtId="164" fontId="7" fillId="0" borderId="78" xfId="0" applyNumberFormat="1" applyFont="1" applyFill="1" applyBorder="1" applyAlignment="1">
      <alignment horizontal="center" vertical="center"/>
    </xf>
    <xf numFmtId="10" fontId="8" fillId="35" borderId="57" xfId="0" applyNumberFormat="1" applyFont="1" applyFill="1" applyBorder="1" applyAlignment="1">
      <alignment horizontal="left"/>
    </xf>
    <xf numFmtId="10" fontId="8" fillId="35" borderId="8" xfId="0" applyNumberFormat="1" applyFont="1" applyFill="1" applyBorder="1" applyAlignment="1">
      <alignment horizontal="left"/>
    </xf>
    <xf numFmtId="0" fontId="17" fillId="35" borderId="9" xfId="0" applyFont="1" applyFill="1" applyBorder="1" applyAlignment="1"/>
    <xf numFmtId="0" fontId="7" fillId="0" borderId="79" xfId="0" applyFont="1" applyFill="1" applyBorder="1" applyAlignment="1">
      <alignment horizontal="center" vertical="center" wrapText="1"/>
    </xf>
    <xf numFmtId="0" fontId="7" fillId="0" borderId="80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7" fillId="0" borderId="81" xfId="0" applyFont="1" applyBorder="1" applyAlignment="1">
      <alignment horizontal="left" vertical="center"/>
    </xf>
    <xf numFmtId="0" fontId="42" fillId="0" borderId="80" xfId="0" applyFont="1" applyBorder="1" applyAlignment="1">
      <alignment horizontal="center" vertical="center"/>
    </xf>
    <xf numFmtId="0" fontId="42" fillId="37" borderId="81" xfId="0" applyFont="1" applyFill="1" applyBorder="1" applyAlignment="1">
      <alignment horizontal="center" vertical="center"/>
    </xf>
    <xf numFmtId="0" fontId="42" fillId="3" borderId="81" xfId="0" applyFont="1" applyFill="1" applyBorder="1" applyAlignment="1">
      <alignment horizontal="center" vertical="center"/>
    </xf>
    <xf numFmtId="0" fontId="42" fillId="0" borderId="81" xfId="0" applyFont="1" applyBorder="1" applyAlignment="1">
      <alignment horizontal="center" vertical="center"/>
    </xf>
    <xf numFmtId="0" fontId="42" fillId="0" borderId="81" xfId="0" applyFont="1" applyFill="1" applyBorder="1" applyAlignment="1">
      <alignment horizontal="center" vertical="center"/>
    </xf>
    <xf numFmtId="0" fontId="42" fillId="3" borderId="82" xfId="0" applyFont="1" applyFill="1" applyBorder="1" applyAlignment="1">
      <alignment horizontal="center" vertical="center"/>
    </xf>
    <xf numFmtId="164" fontId="7" fillId="0" borderId="83" xfId="0" applyNumberFormat="1" applyFont="1" applyBorder="1" applyAlignment="1">
      <alignment horizontal="center" vertical="center" wrapText="1"/>
    </xf>
    <xf numFmtId="10" fontId="7" fillId="0" borderId="83" xfId="1" applyNumberFormat="1" applyFont="1" applyFill="1" applyBorder="1" applyAlignment="1">
      <alignment horizontal="center" vertical="center" wrapText="1"/>
    </xf>
    <xf numFmtId="164" fontId="7" fillId="0" borderId="84" xfId="0" applyNumberFormat="1" applyFont="1" applyBorder="1" applyAlignment="1">
      <alignment horizontal="center" vertical="center" wrapText="1"/>
    </xf>
    <xf numFmtId="164" fontId="7" fillId="0" borderId="85" xfId="0" applyNumberFormat="1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 wrapText="1"/>
    </xf>
    <xf numFmtId="0" fontId="7" fillId="0" borderId="86" xfId="0" applyFont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0" fontId="7" fillId="0" borderId="87" xfId="0" applyFont="1" applyBorder="1" applyAlignment="1">
      <alignment horizontal="left" vertical="center"/>
    </xf>
    <xf numFmtId="0" fontId="42" fillId="37" borderId="86" xfId="0" applyFont="1" applyFill="1" applyBorder="1" applyAlignment="1">
      <alignment horizontal="center" vertical="center"/>
    </xf>
    <xf numFmtId="0" fontId="42" fillId="37" borderId="87" xfId="0" applyFont="1" applyFill="1" applyBorder="1" applyAlignment="1">
      <alignment horizontal="center" vertical="center"/>
    </xf>
    <xf numFmtId="0" fontId="42" fillId="37" borderId="88" xfId="0" applyFont="1" applyFill="1" applyBorder="1" applyAlignment="1">
      <alignment horizontal="center" vertical="center"/>
    </xf>
    <xf numFmtId="164" fontId="7" fillId="0" borderId="87" xfId="0" applyNumberFormat="1" applyFont="1" applyBorder="1" applyAlignment="1">
      <alignment horizontal="center" vertical="center"/>
    </xf>
    <xf numFmtId="164" fontId="7" fillId="0" borderId="89" xfId="0" applyNumberFormat="1" applyFont="1" applyBorder="1" applyAlignment="1">
      <alignment horizontal="center" vertical="center"/>
    </xf>
    <xf numFmtId="0" fontId="7" fillId="0" borderId="90" xfId="0" applyFont="1" applyFill="1" applyBorder="1" applyAlignment="1">
      <alignment horizontal="left" vertical="center"/>
    </xf>
    <xf numFmtId="0" fontId="7" fillId="0" borderId="91" xfId="0" applyFont="1" applyFill="1" applyBorder="1" applyAlignment="1">
      <alignment horizontal="left" vertical="center"/>
    </xf>
    <xf numFmtId="0" fontId="7" fillId="0" borderId="92" xfId="0" applyFont="1" applyBorder="1" applyAlignment="1">
      <alignment vertical="center"/>
    </xf>
    <xf numFmtId="0" fontId="7" fillId="0" borderId="92" xfId="0" applyFont="1" applyBorder="1" applyAlignment="1">
      <alignment horizontal="left" vertical="center" wrapText="1"/>
    </xf>
    <xf numFmtId="0" fontId="7" fillId="0" borderId="92" xfId="0" applyFont="1" applyBorder="1" applyAlignment="1">
      <alignment horizontal="center" vertical="center"/>
    </xf>
    <xf numFmtId="0" fontId="42" fillId="0" borderId="93" xfId="0" applyFont="1" applyFill="1" applyBorder="1" applyAlignment="1">
      <alignment horizontal="center" vertical="center"/>
    </xf>
    <xf numFmtId="0" fontId="42" fillId="0" borderId="92" xfId="0" applyFont="1" applyFill="1" applyBorder="1" applyAlignment="1">
      <alignment horizontal="center" vertical="center"/>
    </xf>
    <xf numFmtId="0" fontId="42" fillId="36" borderId="92" xfId="0" applyFont="1" applyFill="1" applyBorder="1" applyAlignment="1">
      <alignment horizontal="center" vertical="center"/>
    </xf>
    <xf numFmtId="0" fontId="42" fillId="0" borderId="87" xfId="0" applyFont="1" applyFill="1" applyBorder="1" applyAlignment="1">
      <alignment horizontal="center" vertical="center"/>
    </xf>
    <xf numFmtId="164" fontId="7" fillId="0" borderId="92" xfId="0" applyNumberFormat="1" applyFont="1" applyBorder="1" applyAlignment="1">
      <alignment horizontal="center" vertical="center"/>
    </xf>
    <xf numFmtId="10" fontId="7" fillId="0" borderId="92" xfId="1" applyNumberFormat="1" applyFont="1" applyFill="1" applyBorder="1" applyAlignment="1">
      <alignment horizontal="center" vertical="center"/>
    </xf>
    <xf numFmtId="164" fontId="7" fillId="0" borderId="94" xfId="0" applyNumberFormat="1" applyFont="1" applyBorder="1" applyAlignment="1">
      <alignment horizontal="center" vertical="center"/>
    </xf>
    <xf numFmtId="10" fontId="15" fillId="0" borderId="33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34" xfId="11" applyNumberFormat="1" applyFont="1" applyBorder="1" applyAlignment="1">
      <alignment horizontal="center" vertical="center" wrapText="1"/>
    </xf>
    <xf numFmtId="10" fontId="20" fillId="0" borderId="33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34" xfId="11" applyNumberFormat="1" applyFont="1" applyBorder="1" applyAlignment="1">
      <alignment horizontal="center" vertical="center" wrapText="1"/>
    </xf>
    <xf numFmtId="10" fontId="15" fillId="0" borderId="42" xfId="11" applyNumberFormat="1" applyFont="1" applyBorder="1" applyAlignment="1">
      <alignment horizontal="center" vertical="center" wrapText="1"/>
    </xf>
    <xf numFmtId="0" fontId="41" fillId="35" borderId="4" xfId="4" applyFont="1" applyFill="1" applyBorder="1" applyAlignment="1">
      <alignment horizontal="center" vertical="center" wrapText="1"/>
    </xf>
    <xf numFmtId="0" fontId="41" fillId="35" borderId="12" xfId="4" applyFont="1" applyFill="1" applyBorder="1" applyAlignment="1">
      <alignment horizontal="center" vertical="center" wrapText="1"/>
    </xf>
    <xf numFmtId="0" fontId="41" fillId="35" borderId="14" xfId="4" applyFont="1" applyFill="1" applyBorder="1" applyAlignment="1">
      <alignment horizontal="center" vertical="center" wrapText="1"/>
    </xf>
    <xf numFmtId="0" fontId="9" fillId="35" borderId="68" xfId="0" applyFont="1" applyFill="1" applyBorder="1" applyAlignment="1">
      <alignment horizontal="center" vertical="center"/>
    </xf>
    <xf numFmtId="0" fontId="9" fillId="35" borderId="69" xfId="0" applyFont="1" applyFill="1" applyBorder="1" applyAlignment="1">
      <alignment horizontal="center" vertical="center"/>
    </xf>
    <xf numFmtId="0" fontId="9" fillId="35" borderId="70" xfId="0" applyFont="1" applyFill="1" applyBorder="1" applyAlignment="1">
      <alignment horizontal="center" vertical="center"/>
    </xf>
    <xf numFmtId="0" fontId="9" fillId="35" borderId="54" xfId="0" applyFont="1" applyFill="1" applyBorder="1" applyAlignment="1">
      <alignment horizontal="center" vertical="center"/>
    </xf>
    <xf numFmtId="0" fontId="9" fillId="35" borderId="11" xfId="0" applyFont="1" applyFill="1" applyBorder="1" applyAlignment="1">
      <alignment horizontal="center" vertical="center"/>
    </xf>
    <xf numFmtId="0" fontId="9" fillId="35" borderId="13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0" fontId="9" fillId="35" borderId="5" xfId="0" applyFont="1" applyFill="1" applyBorder="1" applyAlignment="1">
      <alignment horizontal="center" vertical="center"/>
    </xf>
    <xf numFmtId="0" fontId="9" fillId="35" borderId="6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 wrapText="1"/>
    </xf>
    <xf numFmtId="0" fontId="9" fillId="35" borderId="12" xfId="0" applyFont="1" applyFill="1" applyBorder="1" applyAlignment="1">
      <alignment horizontal="center" vertical="center" wrapText="1"/>
    </xf>
    <xf numFmtId="0" fontId="9" fillId="35" borderId="14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 wrapText="1"/>
    </xf>
    <xf numFmtId="0" fontId="9" fillId="35" borderId="5" xfId="0" applyFont="1" applyFill="1" applyBorder="1" applyAlignment="1">
      <alignment horizontal="center" vertical="center" wrapText="1"/>
    </xf>
    <xf numFmtId="0" fontId="9" fillId="35" borderId="6" xfId="0" applyFont="1" applyFill="1" applyBorder="1" applyAlignment="1">
      <alignment horizontal="center" vertical="center" wrapText="1"/>
    </xf>
    <xf numFmtId="17" fontId="9" fillId="35" borderId="39" xfId="0" quotePrefix="1" applyNumberFormat="1" applyFont="1" applyFill="1" applyBorder="1" applyAlignment="1">
      <alignment horizontal="center" vertical="center"/>
    </xf>
    <xf numFmtId="3" fontId="40" fillId="35" borderId="56" xfId="12" applyNumberFormat="1" applyFont="1" applyFill="1" applyBorder="1" applyAlignment="1">
      <alignment horizontal="center" vertical="center" wrapText="1"/>
    </xf>
    <xf numFmtId="3" fontId="40" fillId="35" borderId="9" xfId="12" applyNumberFormat="1" applyFont="1" applyFill="1" applyBorder="1" applyAlignment="1">
      <alignment horizontal="center" vertical="center" wrapText="1"/>
    </xf>
  </cellXfs>
  <cellStyles count="541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2 2 2" xfId="421"/>
    <cellStyle name="Euro 2 2 2 3" xfId="518"/>
    <cellStyle name="Euro 2 2 2 4" xfId="325"/>
    <cellStyle name="Euro 2 2 3" xfId="180"/>
    <cellStyle name="Euro 2 2 3 2" xfId="373"/>
    <cellStyle name="Euro 2 2 4" xfId="470"/>
    <cellStyle name="Euro 2 2 5" xfId="277"/>
    <cellStyle name="Euro 2 3" xfId="108"/>
    <cellStyle name="Euro 2 3 2" xfId="204"/>
    <cellStyle name="Euro 2 3 2 2" xfId="397"/>
    <cellStyle name="Euro 2 3 3" xfId="494"/>
    <cellStyle name="Euro 2 3 4" xfId="301"/>
    <cellStyle name="Euro 2 4" xfId="156"/>
    <cellStyle name="Euro 2 4 2" xfId="349"/>
    <cellStyle name="Euro 2 5" xfId="446"/>
    <cellStyle name="Euro 2 6" xfId="253"/>
    <cellStyle name="Euro 3" xfId="71"/>
    <cellStyle name="Euro 3 2" xfId="95"/>
    <cellStyle name="Euro 3 2 2" xfId="143"/>
    <cellStyle name="Euro 3 2 2 2" xfId="239"/>
    <cellStyle name="Euro 3 2 2 2 2" xfId="432"/>
    <cellStyle name="Euro 3 2 2 3" xfId="529"/>
    <cellStyle name="Euro 3 2 2 4" xfId="336"/>
    <cellStyle name="Euro 3 2 3" xfId="191"/>
    <cellStyle name="Euro 3 2 3 2" xfId="384"/>
    <cellStyle name="Euro 3 2 4" xfId="481"/>
    <cellStyle name="Euro 3 2 5" xfId="288"/>
    <cellStyle name="Euro 3 3" xfId="119"/>
    <cellStyle name="Euro 3 3 2" xfId="215"/>
    <cellStyle name="Euro 3 3 2 2" xfId="408"/>
    <cellStyle name="Euro 3 3 3" xfId="505"/>
    <cellStyle name="Euro 3 3 4" xfId="312"/>
    <cellStyle name="Euro 3 4" xfId="167"/>
    <cellStyle name="Euro 3 4 2" xfId="360"/>
    <cellStyle name="Euro 3 5" xfId="457"/>
    <cellStyle name="Euro 3 6" xfId="264"/>
    <cellStyle name="Euro 4" xfId="79"/>
    <cellStyle name="Euro 4 2" xfId="103"/>
    <cellStyle name="Euro 4 2 2" xfId="151"/>
    <cellStyle name="Euro 4 2 2 2" xfId="247"/>
    <cellStyle name="Euro 4 2 2 2 2" xfId="440"/>
    <cellStyle name="Euro 4 2 2 3" xfId="537"/>
    <cellStyle name="Euro 4 2 2 4" xfId="344"/>
    <cellStyle name="Euro 4 2 3" xfId="199"/>
    <cellStyle name="Euro 4 2 3 2" xfId="392"/>
    <cellStyle name="Euro 4 2 4" xfId="489"/>
    <cellStyle name="Euro 4 2 5" xfId="296"/>
    <cellStyle name="Euro 4 3" xfId="127"/>
    <cellStyle name="Euro 4 3 2" xfId="223"/>
    <cellStyle name="Euro 4 3 2 2" xfId="416"/>
    <cellStyle name="Euro 4 3 3" xfId="513"/>
    <cellStyle name="Euro 4 3 4" xfId="320"/>
    <cellStyle name="Euro 4 4" xfId="175"/>
    <cellStyle name="Euro 4 4 2" xfId="368"/>
    <cellStyle name="Euro 4 5" xfId="465"/>
    <cellStyle name="Euro 4 6" xfId="272"/>
    <cellStyle name="Euro 5" xfId="82"/>
    <cellStyle name="Euro 5 2" xfId="130"/>
    <cellStyle name="Euro 5 2 2" xfId="226"/>
    <cellStyle name="Euro 5 2 2 2" xfId="419"/>
    <cellStyle name="Euro 5 2 3" xfId="516"/>
    <cellStyle name="Euro 5 2 4" xfId="323"/>
    <cellStyle name="Euro 5 3" xfId="178"/>
    <cellStyle name="Euro 5 3 2" xfId="371"/>
    <cellStyle name="Euro 5 4" xfId="468"/>
    <cellStyle name="Euro 5 5" xfId="275"/>
    <cellStyle name="Euro 6" xfId="106"/>
    <cellStyle name="Euro 6 2" xfId="202"/>
    <cellStyle name="Euro 6 2 2" xfId="395"/>
    <cellStyle name="Euro 6 3" xfId="492"/>
    <cellStyle name="Euro 6 4" xfId="299"/>
    <cellStyle name="Euro 7" xfId="154"/>
    <cellStyle name="Euro 7 2" xfId="347"/>
    <cellStyle name="Euro 8" xfId="444"/>
    <cellStyle name="Euro 9" xfId="251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2 2 2" xfId="429"/>
    <cellStyle name="Millares 10 2 2 3" xfId="526"/>
    <cellStyle name="Millares 10 2 2 4" xfId="333"/>
    <cellStyle name="Millares 10 2 3" xfId="188"/>
    <cellStyle name="Millares 10 2 3 2" xfId="381"/>
    <cellStyle name="Millares 10 2 4" xfId="478"/>
    <cellStyle name="Millares 10 2 5" xfId="285"/>
    <cellStyle name="Millares 10 3" xfId="116"/>
    <cellStyle name="Millares 10 3 2" xfId="212"/>
    <cellStyle name="Millares 10 3 2 2" xfId="405"/>
    <cellStyle name="Millares 10 3 3" xfId="502"/>
    <cellStyle name="Millares 10 3 4" xfId="309"/>
    <cellStyle name="Millares 10 4" xfId="164"/>
    <cellStyle name="Millares 10 4 2" xfId="357"/>
    <cellStyle name="Millares 10 5" xfId="454"/>
    <cellStyle name="Millares 10 6" xfId="261"/>
    <cellStyle name="Millares 11" xfId="26"/>
    <cellStyle name="Millares 11 2" xfId="91"/>
    <cellStyle name="Millares 11 2 2" xfId="139"/>
    <cellStyle name="Millares 11 2 2 2" xfId="235"/>
    <cellStyle name="Millares 11 2 2 2 2" xfId="428"/>
    <cellStyle name="Millares 11 2 2 3" xfId="525"/>
    <cellStyle name="Millares 11 2 2 4" xfId="332"/>
    <cellStyle name="Millares 11 2 3" xfId="187"/>
    <cellStyle name="Millares 11 2 3 2" xfId="380"/>
    <cellStyle name="Millares 11 2 4" xfId="477"/>
    <cellStyle name="Millares 11 2 5" xfId="284"/>
    <cellStyle name="Millares 11 3" xfId="115"/>
    <cellStyle name="Millares 11 3 2" xfId="211"/>
    <cellStyle name="Millares 11 3 2 2" xfId="404"/>
    <cellStyle name="Millares 11 3 3" xfId="501"/>
    <cellStyle name="Millares 11 3 4" xfId="308"/>
    <cellStyle name="Millares 11 4" xfId="163"/>
    <cellStyle name="Millares 11 4 2" xfId="356"/>
    <cellStyle name="Millares 11 5" xfId="453"/>
    <cellStyle name="Millares 11 6" xfId="260"/>
    <cellStyle name="Millares 12" xfId="29"/>
    <cellStyle name="Millares 12 2" xfId="94"/>
    <cellStyle name="Millares 12 2 2" xfId="142"/>
    <cellStyle name="Millares 12 2 2 2" xfId="238"/>
    <cellStyle name="Millares 12 2 2 2 2" xfId="431"/>
    <cellStyle name="Millares 12 2 2 3" xfId="528"/>
    <cellStyle name="Millares 12 2 2 4" xfId="335"/>
    <cellStyle name="Millares 12 2 3" xfId="190"/>
    <cellStyle name="Millares 12 2 3 2" xfId="383"/>
    <cellStyle name="Millares 12 2 4" xfId="480"/>
    <cellStyle name="Millares 12 2 5" xfId="287"/>
    <cellStyle name="Millares 12 3" xfId="118"/>
    <cellStyle name="Millares 12 3 2" xfId="214"/>
    <cellStyle name="Millares 12 3 2 2" xfId="407"/>
    <cellStyle name="Millares 12 3 3" xfId="504"/>
    <cellStyle name="Millares 12 3 4" xfId="311"/>
    <cellStyle name="Millares 12 4" xfId="166"/>
    <cellStyle name="Millares 12 4 2" xfId="359"/>
    <cellStyle name="Millares 12 5" xfId="456"/>
    <cellStyle name="Millares 12 6" xfId="263"/>
    <cellStyle name="Millares 13" xfId="72"/>
    <cellStyle name="Millares 13 2" xfId="96"/>
    <cellStyle name="Millares 13 2 2" xfId="144"/>
    <cellStyle name="Millares 13 2 2 2" xfId="240"/>
    <cellStyle name="Millares 13 2 2 2 2" xfId="433"/>
    <cellStyle name="Millares 13 2 2 3" xfId="530"/>
    <cellStyle name="Millares 13 2 2 4" xfId="337"/>
    <cellStyle name="Millares 13 2 3" xfId="192"/>
    <cellStyle name="Millares 13 2 3 2" xfId="385"/>
    <cellStyle name="Millares 13 2 4" xfId="482"/>
    <cellStyle name="Millares 13 2 5" xfId="289"/>
    <cellStyle name="Millares 13 3" xfId="120"/>
    <cellStyle name="Millares 13 3 2" xfId="216"/>
    <cellStyle name="Millares 13 3 2 2" xfId="409"/>
    <cellStyle name="Millares 13 3 3" xfId="506"/>
    <cellStyle name="Millares 13 3 4" xfId="313"/>
    <cellStyle name="Millares 13 4" xfId="168"/>
    <cellStyle name="Millares 13 4 2" xfId="361"/>
    <cellStyle name="Millares 13 5" xfId="458"/>
    <cellStyle name="Millares 13 6" xfId="265"/>
    <cellStyle name="Millares 14" xfId="74"/>
    <cellStyle name="Millares 14 2" xfId="98"/>
    <cellStyle name="Millares 14 2 2" xfId="146"/>
    <cellStyle name="Millares 14 2 2 2" xfId="242"/>
    <cellStyle name="Millares 14 2 2 2 2" xfId="435"/>
    <cellStyle name="Millares 14 2 2 3" xfId="532"/>
    <cellStyle name="Millares 14 2 2 4" xfId="339"/>
    <cellStyle name="Millares 14 2 3" xfId="194"/>
    <cellStyle name="Millares 14 2 3 2" xfId="387"/>
    <cellStyle name="Millares 14 2 4" xfId="484"/>
    <cellStyle name="Millares 14 2 5" xfId="291"/>
    <cellStyle name="Millares 14 3" xfId="122"/>
    <cellStyle name="Millares 14 3 2" xfId="218"/>
    <cellStyle name="Millares 14 3 2 2" xfId="411"/>
    <cellStyle name="Millares 14 3 3" xfId="508"/>
    <cellStyle name="Millares 14 3 4" xfId="315"/>
    <cellStyle name="Millares 14 4" xfId="170"/>
    <cellStyle name="Millares 14 4 2" xfId="363"/>
    <cellStyle name="Millares 14 5" xfId="460"/>
    <cellStyle name="Millares 14 6" xfId="267"/>
    <cellStyle name="Millares 15" xfId="75"/>
    <cellStyle name="Millares 15 2" xfId="99"/>
    <cellStyle name="Millares 15 2 2" xfId="147"/>
    <cellStyle name="Millares 15 2 2 2" xfId="243"/>
    <cellStyle name="Millares 15 2 2 2 2" xfId="436"/>
    <cellStyle name="Millares 15 2 2 3" xfId="533"/>
    <cellStyle name="Millares 15 2 2 4" xfId="340"/>
    <cellStyle name="Millares 15 2 3" xfId="195"/>
    <cellStyle name="Millares 15 2 3 2" xfId="388"/>
    <cellStyle name="Millares 15 2 4" xfId="485"/>
    <cellStyle name="Millares 15 2 5" xfId="292"/>
    <cellStyle name="Millares 15 3" xfId="123"/>
    <cellStyle name="Millares 15 3 2" xfId="219"/>
    <cellStyle name="Millares 15 3 2 2" xfId="412"/>
    <cellStyle name="Millares 15 3 3" xfId="509"/>
    <cellStyle name="Millares 15 3 4" xfId="316"/>
    <cellStyle name="Millares 15 4" xfId="171"/>
    <cellStyle name="Millares 15 4 2" xfId="364"/>
    <cellStyle name="Millares 15 5" xfId="461"/>
    <cellStyle name="Millares 15 6" xfId="268"/>
    <cellStyle name="Millares 16" xfId="78"/>
    <cellStyle name="Millares 16 2" xfId="102"/>
    <cellStyle name="Millares 16 2 2" xfId="150"/>
    <cellStyle name="Millares 16 2 2 2" xfId="246"/>
    <cellStyle name="Millares 16 2 2 2 2" xfId="439"/>
    <cellStyle name="Millares 16 2 2 3" xfId="536"/>
    <cellStyle name="Millares 16 2 2 4" xfId="343"/>
    <cellStyle name="Millares 16 2 3" xfId="198"/>
    <cellStyle name="Millares 16 2 3 2" xfId="391"/>
    <cellStyle name="Millares 16 2 4" xfId="488"/>
    <cellStyle name="Millares 16 2 5" xfId="295"/>
    <cellStyle name="Millares 16 3" xfId="126"/>
    <cellStyle name="Millares 16 3 2" xfId="222"/>
    <cellStyle name="Millares 16 3 2 2" xfId="415"/>
    <cellStyle name="Millares 16 3 3" xfId="512"/>
    <cellStyle name="Millares 16 3 4" xfId="319"/>
    <cellStyle name="Millares 16 4" xfId="174"/>
    <cellStyle name="Millares 16 4 2" xfId="367"/>
    <cellStyle name="Millares 16 5" xfId="464"/>
    <cellStyle name="Millares 16 6" xfId="271"/>
    <cellStyle name="Millares 17" xfId="77"/>
    <cellStyle name="Millares 17 2" xfId="101"/>
    <cellStyle name="Millares 17 2 2" xfId="149"/>
    <cellStyle name="Millares 17 2 2 2" xfId="245"/>
    <cellStyle name="Millares 17 2 2 2 2" xfId="438"/>
    <cellStyle name="Millares 17 2 2 3" xfId="535"/>
    <cellStyle name="Millares 17 2 2 4" xfId="342"/>
    <cellStyle name="Millares 17 2 3" xfId="197"/>
    <cellStyle name="Millares 17 2 3 2" xfId="390"/>
    <cellStyle name="Millares 17 2 4" xfId="487"/>
    <cellStyle name="Millares 17 2 5" xfId="294"/>
    <cellStyle name="Millares 17 3" xfId="125"/>
    <cellStyle name="Millares 17 3 2" xfId="221"/>
    <cellStyle name="Millares 17 3 2 2" xfId="414"/>
    <cellStyle name="Millares 17 3 3" xfId="511"/>
    <cellStyle name="Millares 17 3 4" xfId="318"/>
    <cellStyle name="Millares 17 4" xfId="173"/>
    <cellStyle name="Millares 17 4 2" xfId="366"/>
    <cellStyle name="Millares 17 5" xfId="463"/>
    <cellStyle name="Millares 17 6" xfId="270"/>
    <cellStyle name="Millares 18" xfId="76"/>
    <cellStyle name="Millares 18 2" xfId="100"/>
    <cellStyle name="Millares 18 2 2" xfId="148"/>
    <cellStyle name="Millares 18 2 2 2" xfId="244"/>
    <cellStyle name="Millares 18 2 2 2 2" xfId="437"/>
    <cellStyle name="Millares 18 2 2 3" xfId="534"/>
    <cellStyle name="Millares 18 2 2 4" xfId="341"/>
    <cellStyle name="Millares 18 2 3" xfId="196"/>
    <cellStyle name="Millares 18 2 3 2" xfId="389"/>
    <cellStyle name="Millares 18 2 4" xfId="486"/>
    <cellStyle name="Millares 18 2 5" xfId="293"/>
    <cellStyle name="Millares 18 3" xfId="124"/>
    <cellStyle name="Millares 18 3 2" xfId="220"/>
    <cellStyle name="Millares 18 3 2 2" xfId="413"/>
    <cellStyle name="Millares 18 3 3" xfId="510"/>
    <cellStyle name="Millares 18 3 4" xfId="317"/>
    <cellStyle name="Millares 18 4" xfId="172"/>
    <cellStyle name="Millares 18 4 2" xfId="365"/>
    <cellStyle name="Millares 18 5" xfId="462"/>
    <cellStyle name="Millares 18 6" xfId="269"/>
    <cellStyle name="Millares 19" xfId="80"/>
    <cellStyle name="Millares 19 2" xfId="104"/>
    <cellStyle name="Millares 19 2 2" xfId="152"/>
    <cellStyle name="Millares 19 2 2 2" xfId="248"/>
    <cellStyle name="Millares 19 2 2 2 2" xfId="441"/>
    <cellStyle name="Millares 19 2 2 3" xfId="538"/>
    <cellStyle name="Millares 19 2 2 4" xfId="345"/>
    <cellStyle name="Millares 19 2 3" xfId="200"/>
    <cellStyle name="Millares 19 2 3 2" xfId="393"/>
    <cellStyle name="Millares 19 2 4" xfId="490"/>
    <cellStyle name="Millares 19 2 5" xfId="297"/>
    <cellStyle name="Millares 19 3" xfId="128"/>
    <cellStyle name="Millares 19 3 2" xfId="224"/>
    <cellStyle name="Millares 19 3 2 2" xfId="417"/>
    <cellStyle name="Millares 19 3 3" xfId="514"/>
    <cellStyle name="Millares 19 3 4" xfId="321"/>
    <cellStyle name="Millares 19 4" xfId="176"/>
    <cellStyle name="Millares 19 4 2" xfId="369"/>
    <cellStyle name="Millares 19 5" xfId="466"/>
    <cellStyle name="Millares 19 6" xfId="273"/>
    <cellStyle name="Millares 2" xfId="21"/>
    <cellStyle name="Millares 2 2" xfId="86"/>
    <cellStyle name="Millares 2 2 2" xfId="134"/>
    <cellStyle name="Millares 2 2 2 2" xfId="230"/>
    <cellStyle name="Millares 2 2 2 2 2" xfId="423"/>
    <cellStyle name="Millares 2 2 2 3" xfId="520"/>
    <cellStyle name="Millares 2 2 2 4" xfId="327"/>
    <cellStyle name="Millares 2 2 3" xfId="182"/>
    <cellStyle name="Millares 2 2 3 2" xfId="375"/>
    <cellStyle name="Millares 2 2 4" xfId="472"/>
    <cellStyle name="Millares 2 2 5" xfId="279"/>
    <cellStyle name="Millares 2 3" xfId="110"/>
    <cellStyle name="Millares 2 3 2" xfId="206"/>
    <cellStyle name="Millares 2 3 2 2" xfId="399"/>
    <cellStyle name="Millares 2 3 3" xfId="496"/>
    <cellStyle name="Millares 2 3 4" xfId="303"/>
    <cellStyle name="Millares 2 4" xfId="158"/>
    <cellStyle name="Millares 2 4 2" xfId="351"/>
    <cellStyle name="Millares 2 5" xfId="448"/>
    <cellStyle name="Millares 2 6" xfId="255"/>
    <cellStyle name="Millares 3" xfId="20"/>
    <cellStyle name="Millares 3 2" xfId="85"/>
    <cellStyle name="Millares 3 2 2" xfId="133"/>
    <cellStyle name="Millares 3 2 2 2" xfId="229"/>
    <cellStyle name="Millares 3 2 2 2 2" xfId="422"/>
    <cellStyle name="Millares 3 2 2 3" xfId="519"/>
    <cellStyle name="Millares 3 2 2 4" xfId="326"/>
    <cellStyle name="Millares 3 2 3" xfId="181"/>
    <cellStyle name="Millares 3 2 3 2" xfId="374"/>
    <cellStyle name="Millares 3 2 4" xfId="471"/>
    <cellStyle name="Millares 3 2 5" xfId="278"/>
    <cellStyle name="Millares 3 3" xfId="109"/>
    <cellStyle name="Millares 3 3 2" xfId="205"/>
    <cellStyle name="Millares 3 3 2 2" xfId="398"/>
    <cellStyle name="Millares 3 3 3" xfId="495"/>
    <cellStyle name="Millares 3 3 4" xfId="302"/>
    <cellStyle name="Millares 3 4" xfId="157"/>
    <cellStyle name="Millares 3 4 2" xfId="350"/>
    <cellStyle name="Millares 3 5" xfId="447"/>
    <cellStyle name="Millares 3 6" xfId="254"/>
    <cellStyle name="Millares 4" xfId="22"/>
    <cellStyle name="Millares 4 2" xfId="87"/>
    <cellStyle name="Millares 4 2 2" xfId="135"/>
    <cellStyle name="Millares 4 2 2 2" xfId="231"/>
    <cellStyle name="Millares 4 2 2 2 2" xfId="424"/>
    <cellStyle name="Millares 4 2 2 3" xfId="521"/>
    <cellStyle name="Millares 4 2 2 4" xfId="328"/>
    <cellStyle name="Millares 4 2 3" xfId="183"/>
    <cellStyle name="Millares 4 2 3 2" xfId="376"/>
    <cellStyle name="Millares 4 2 4" xfId="473"/>
    <cellStyle name="Millares 4 2 5" xfId="280"/>
    <cellStyle name="Millares 4 3" xfId="111"/>
    <cellStyle name="Millares 4 3 2" xfId="207"/>
    <cellStyle name="Millares 4 3 2 2" xfId="400"/>
    <cellStyle name="Millares 4 3 3" xfId="497"/>
    <cellStyle name="Millares 4 3 4" xfId="304"/>
    <cellStyle name="Millares 4 4" xfId="159"/>
    <cellStyle name="Millares 4 4 2" xfId="352"/>
    <cellStyle name="Millares 4 5" xfId="449"/>
    <cellStyle name="Millares 4 6" xfId="256"/>
    <cellStyle name="Millares 5" xfId="17"/>
    <cellStyle name="Millares 5 2" xfId="83"/>
    <cellStyle name="Millares 5 2 2" xfId="131"/>
    <cellStyle name="Millares 5 2 2 2" xfId="227"/>
    <cellStyle name="Millares 5 2 2 2 2" xfId="420"/>
    <cellStyle name="Millares 5 2 2 3" xfId="517"/>
    <cellStyle name="Millares 5 2 2 4" xfId="324"/>
    <cellStyle name="Millares 5 2 3" xfId="179"/>
    <cellStyle name="Millares 5 2 3 2" xfId="372"/>
    <cellStyle name="Millares 5 2 4" xfId="469"/>
    <cellStyle name="Millares 5 2 5" xfId="276"/>
    <cellStyle name="Millares 5 3" xfId="107"/>
    <cellStyle name="Millares 5 3 2" xfId="203"/>
    <cellStyle name="Millares 5 3 2 2" xfId="396"/>
    <cellStyle name="Millares 5 3 3" xfId="493"/>
    <cellStyle name="Millares 5 3 4" xfId="300"/>
    <cellStyle name="Millares 5 4" xfId="155"/>
    <cellStyle name="Millares 5 4 2" xfId="348"/>
    <cellStyle name="Millares 5 5" xfId="445"/>
    <cellStyle name="Millares 5 6" xfId="252"/>
    <cellStyle name="Millares 6" xfId="24"/>
    <cellStyle name="Millares 6 2" xfId="89"/>
    <cellStyle name="Millares 6 2 2" xfId="137"/>
    <cellStyle name="Millares 6 2 2 2" xfId="233"/>
    <cellStyle name="Millares 6 2 2 2 2" xfId="426"/>
    <cellStyle name="Millares 6 2 2 3" xfId="523"/>
    <cellStyle name="Millares 6 2 2 4" xfId="330"/>
    <cellStyle name="Millares 6 2 3" xfId="185"/>
    <cellStyle name="Millares 6 2 3 2" xfId="378"/>
    <cellStyle name="Millares 6 2 4" xfId="475"/>
    <cellStyle name="Millares 6 2 5" xfId="282"/>
    <cellStyle name="Millares 6 3" xfId="113"/>
    <cellStyle name="Millares 6 3 2" xfId="209"/>
    <cellStyle name="Millares 6 3 2 2" xfId="402"/>
    <cellStyle name="Millares 6 3 3" xfId="499"/>
    <cellStyle name="Millares 6 3 4" xfId="306"/>
    <cellStyle name="Millares 6 4" xfId="161"/>
    <cellStyle name="Millares 6 4 2" xfId="354"/>
    <cellStyle name="Millares 6 5" xfId="451"/>
    <cellStyle name="Millares 6 6" xfId="258"/>
    <cellStyle name="Millares 7" xfId="23"/>
    <cellStyle name="Millares 7 2" xfId="88"/>
    <cellStyle name="Millares 7 2 2" xfId="136"/>
    <cellStyle name="Millares 7 2 2 2" xfId="232"/>
    <cellStyle name="Millares 7 2 2 2 2" xfId="425"/>
    <cellStyle name="Millares 7 2 2 3" xfId="522"/>
    <cellStyle name="Millares 7 2 2 4" xfId="329"/>
    <cellStyle name="Millares 7 2 3" xfId="184"/>
    <cellStyle name="Millares 7 2 3 2" xfId="377"/>
    <cellStyle name="Millares 7 2 4" xfId="474"/>
    <cellStyle name="Millares 7 2 5" xfId="281"/>
    <cellStyle name="Millares 7 3" xfId="112"/>
    <cellStyle name="Millares 7 3 2" xfId="208"/>
    <cellStyle name="Millares 7 3 2 2" xfId="401"/>
    <cellStyle name="Millares 7 3 3" xfId="498"/>
    <cellStyle name="Millares 7 3 4" xfId="305"/>
    <cellStyle name="Millares 7 4" xfId="160"/>
    <cellStyle name="Millares 7 4 2" xfId="353"/>
    <cellStyle name="Millares 7 5" xfId="450"/>
    <cellStyle name="Millares 7 6" xfId="257"/>
    <cellStyle name="Millares 8" xfId="25"/>
    <cellStyle name="Millares 8 2" xfId="90"/>
    <cellStyle name="Millares 8 2 2" xfId="138"/>
    <cellStyle name="Millares 8 2 2 2" xfId="234"/>
    <cellStyle name="Millares 8 2 2 2 2" xfId="427"/>
    <cellStyle name="Millares 8 2 2 3" xfId="524"/>
    <cellStyle name="Millares 8 2 2 4" xfId="331"/>
    <cellStyle name="Millares 8 2 3" xfId="186"/>
    <cellStyle name="Millares 8 2 3 2" xfId="379"/>
    <cellStyle name="Millares 8 2 4" xfId="476"/>
    <cellStyle name="Millares 8 2 5" xfId="283"/>
    <cellStyle name="Millares 8 3" xfId="114"/>
    <cellStyle name="Millares 8 3 2" xfId="210"/>
    <cellStyle name="Millares 8 3 2 2" xfId="403"/>
    <cellStyle name="Millares 8 3 3" xfId="500"/>
    <cellStyle name="Millares 8 3 4" xfId="307"/>
    <cellStyle name="Millares 8 4" xfId="162"/>
    <cellStyle name="Millares 8 4 2" xfId="355"/>
    <cellStyle name="Millares 8 5" xfId="452"/>
    <cellStyle name="Millares 8 6" xfId="259"/>
    <cellStyle name="Millares 9" xfId="28"/>
    <cellStyle name="Millares 9 2" xfId="93"/>
    <cellStyle name="Millares 9 2 2" xfId="141"/>
    <cellStyle name="Millares 9 2 2 2" xfId="237"/>
    <cellStyle name="Millares 9 2 2 2 2" xfId="430"/>
    <cellStyle name="Millares 9 2 2 3" xfId="527"/>
    <cellStyle name="Millares 9 2 2 4" xfId="334"/>
    <cellStyle name="Millares 9 2 3" xfId="189"/>
    <cellStyle name="Millares 9 2 3 2" xfId="382"/>
    <cellStyle name="Millares 9 2 4" xfId="479"/>
    <cellStyle name="Millares 9 2 5" xfId="286"/>
    <cellStyle name="Millares 9 3" xfId="117"/>
    <cellStyle name="Millares 9 3 2" xfId="213"/>
    <cellStyle name="Millares 9 3 2 2" xfId="406"/>
    <cellStyle name="Millares 9 3 3" xfId="503"/>
    <cellStyle name="Millares 9 3 4" xfId="310"/>
    <cellStyle name="Millares 9 4" xfId="165"/>
    <cellStyle name="Millares 9 4 2" xfId="358"/>
    <cellStyle name="Millares 9 5" xfId="455"/>
    <cellStyle name="Millares 9 6" xfId="262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2 2 2" xfId="434"/>
    <cellStyle name="Moneda 3 2 2 3" xfId="531"/>
    <cellStyle name="Moneda 3 2 2 4" xfId="338"/>
    <cellStyle name="Moneda 3 2 3" xfId="193"/>
    <cellStyle name="Moneda 3 2 3 2" xfId="386"/>
    <cellStyle name="Moneda 3 2 4" xfId="483"/>
    <cellStyle name="Moneda 3 2 5" xfId="290"/>
    <cellStyle name="Moneda 3 3" xfId="121"/>
    <cellStyle name="Moneda 3 3 2" xfId="217"/>
    <cellStyle name="Moneda 3 3 2 2" xfId="410"/>
    <cellStyle name="Moneda 3 3 3" xfId="507"/>
    <cellStyle name="Moneda 3 3 4" xfId="314"/>
    <cellStyle name="Moneda 3 4" xfId="169"/>
    <cellStyle name="Moneda 3 4 2" xfId="362"/>
    <cellStyle name="Moneda 3 5" xfId="459"/>
    <cellStyle name="Moneda 3 6" xfId="266"/>
    <cellStyle name="Moneda 4" xfId="81"/>
    <cellStyle name="Moneda 4 2" xfId="105"/>
    <cellStyle name="Moneda 4 2 2" xfId="153"/>
    <cellStyle name="Moneda 4 2 2 2" xfId="249"/>
    <cellStyle name="Moneda 4 2 2 2 2" xfId="442"/>
    <cellStyle name="Moneda 4 2 2 3" xfId="539"/>
    <cellStyle name="Moneda 4 2 2 4" xfId="346"/>
    <cellStyle name="Moneda 4 2 3" xfId="201"/>
    <cellStyle name="Moneda 4 2 3 2" xfId="394"/>
    <cellStyle name="Moneda 4 2 4" xfId="491"/>
    <cellStyle name="Moneda 4 2 5" xfId="298"/>
    <cellStyle name="Moneda 4 3" xfId="129"/>
    <cellStyle name="Moneda 4 3 2" xfId="225"/>
    <cellStyle name="Moneda 4 3 2 2" xfId="418"/>
    <cellStyle name="Moneda 4 3 3" xfId="515"/>
    <cellStyle name="Moneda 4 3 4" xfId="322"/>
    <cellStyle name="Moneda 4 4" xfId="177"/>
    <cellStyle name="Moneda 4 4 2" xfId="370"/>
    <cellStyle name="Moneda 4 5" xfId="467"/>
    <cellStyle name="Moneda 4 6" xfId="274"/>
    <cellStyle name="Moneda 5" xfId="250"/>
    <cellStyle name="Moneda 5 2" xfId="443"/>
    <cellStyle name="Moneda 6" xfId="540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97500" y="481853"/>
          <a:ext cx="2267324" cy="937558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A2" sqref="A2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19"/>
      <c r="C2" s="20"/>
      <c r="D2" s="21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22"/>
      <c r="C4" s="23"/>
      <c r="D4" s="24"/>
      <c r="E4" s="2"/>
    </row>
    <row r="5" spans="1:5">
      <c r="A5" s="2"/>
      <c r="B5" s="25"/>
      <c r="C5" s="26"/>
      <c r="D5" s="27"/>
      <c r="E5" s="2"/>
    </row>
    <row r="6" spans="1:5">
      <c r="A6" s="2"/>
      <c r="B6" s="25"/>
      <c r="C6" s="26"/>
      <c r="D6" s="27"/>
      <c r="E6" s="2"/>
    </row>
    <row r="7" spans="1:5" ht="28.5">
      <c r="A7" s="5"/>
      <c r="B7" s="25"/>
      <c r="C7" s="28"/>
      <c r="D7" s="27"/>
      <c r="E7" s="3"/>
    </row>
    <row r="8" spans="1:5" ht="106.5" customHeight="1">
      <c r="A8" s="2"/>
      <c r="B8" s="25"/>
      <c r="C8" s="29"/>
      <c r="D8" s="27"/>
      <c r="E8" s="2"/>
    </row>
    <row r="9" spans="1:5" ht="150" customHeight="1">
      <c r="A9" s="2"/>
      <c r="B9" s="213" t="s">
        <v>65</v>
      </c>
      <c r="C9" s="214"/>
      <c r="D9" s="215"/>
      <c r="E9" s="2"/>
    </row>
    <row r="10" spans="1:5" ht="50.25" customHeight="1">
      <c r="A10" s="2"/>
      <c r="B10" s="210" t="s">
        <v>50</v>
      </c>
      <c r="C10" s="211"/>
      <c r="D10" s="212"/>
      <c r="E10" s="2"/>
    </row>
    <row r="11" spans="1:5" s="7" customFormat="1">
      <c r="B11" s="25"/>
      <c r="C11" s="26"/>
      <c r="D11" s="27"/>
    </row>
    <row r="12" spans="1:5" s="33" customFormat="1" ht="36" customHeight="1">
      <c r="B12" s="210" t="s">
        <v>40</v>
      </c>
      <c r="C12" s="211"/>
      <c r="D12" s="212"/>
    </row>
    <row r="13" spans="1:5" s="7" customFormat="1" ht="36.75">
      <c r="B13" s="216" t="s">
        <v>51</v>
      </c>
      <c r="C13" s="211"/>
      <c r="D13" s="212"/>
    </row>
    <row r="14" spans="1:5" s="1" customFormat="1" ht="39.75" customHeight="1" thickBot="1">
      <c r="B14" s="30"/>
      <c r="C14" s="31"/>
      <c r="D14" s="32"/>
    </row>
    <row r="15" spans="1:5" ht="15.75" thickBot="1">
      <c r="A15" s="2"/>
      <c r="B15" s="2"/>
      <c r="C15" s="2"/>
      <c r="D15" s="2"/>
      <c r="E15" s="2"/>
    </row>
    <row r="16" spans="1:5" ht="17.25" thickBot="1">
      <c r="A16" s="2"/>
      <c r="B16" s="19"/>
      <c r="C16" s="20"/>
      <c r="D16" s="21"/>
      <c r="E16" s="2"/>
    </row>
    <row r="17" spans="2:5" ht="27">
      <c r="B17" s="2"/>
      <c r="C17" s="6"/>
      <c r="D17" s="2"/>
      <c r="E17" s="2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E12"/>
  <sheetViews>
    <sheetView showGridLines="0" showZeros="0" zoomScale="70" zoomScaleNormal="70" workbookViewId="0">
      <selection activeCell="B2" sqref="B2"/>
    </sheetView>
  </sheetViews>
  <sheetFormatPr baseColWidth="10" defaultColWidth="11.42578125" defaultRowHeight="15"/>
  <cols>
    <col min="1" max="1" width="2.5703125" style="83" customWidth="1"/>
    <col min="2" max="2" width="84" style="37" customWidth="1"/>
    <col min="3" max="3" width="18.5703125" style="35" customWidth="1"/>
    <col min="4" max="5" width="2.28515625" style="83" customWidth="1"/>
    <col min="6" max="16384" width="11.42578125" style="17"/>
  </cols>
  <sheetData>
    <row r="1" spans="1:5" ht="15.75" thickBot="1"/>
    <row r="2" spans="1:5" ht="16.5">
      <c r="B2" s="172" t="s">
        <v>65</v>
      </c>
    </row>
    <row r="3" spans="1:5" ht="16.5">
      <c r="B3" s="173" t="s">
        <v>63</v>
      </c>
    </row>
    <row r="4" spans="1:5" ht="16.5">
      <c r="B4" s="173" t="s">
        <v>40</v>
      </c>
    </row>
    <row r="5" spans="1:5" ht="16.5">
      <c r="A5" s="99"/>
      <c r="B5" s="173" t="s">
        <v>51</v>
      </c>
      <c r="D5" s="99"/>
      <c r="E5" s="99"/>
    </row>
    <row r="6" spans="1:5" ht="20.25" thickBot="1">
      <c r="B6" s="174" t="s">
        <v>37</v>
      </c>
    </row>
    <row r="7" spans="1:5" ht="15.75" thickBot="1"/>
    <row r="8" spans="1:5" ht="15.75" customHeight="1">
      <c r="B8" s="220" t="s">
        <v>35</v>
      </c>
      <c r="C8" s="217" t="s">
        <v>36</v>
      </c>
    </row>
    <row r="9" spans="1:5" ht="15" customHeight="1">
      <c r="B9" s="221"/>
      <c r="C9" s="218"/>
    </row>
    <row r="10" spans="1:5" ht="15.75" customHeight="1" thickBot="1">
      <c r="B10" s="222"/>
      <c r="C10" s="219"/>
    </row>
    <row r="11" spans="1:5" s="18" customFormat="1" ht="35.25" customHeight="1">
      <c r="A11" s="64"/>
      <c r="B11" s="140" t="s">
        <v>45</v>
      </c>
      <c r="C11" s="170">
        <v>17201.697106</v>
      </c>
      <c r="D11" s="83"/>
      <c r="E11" s="83"/>
    </row>
    <row r="12" spans="1:5" s="18" customFormat="1" ht="35.25" customHeight="1" thickBot="1">
      <c r="A12" s="64"/>
      <c r="B12" s="141" t="s">
        <v>34</v>
      </c>
      <c r="C12" s="171">
        <v>12688.047899999998</v>
      </c>
      <c r="D12" s="83"/>
      <c r="E12" s="83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A20"/>
  <sheetViews>
    <sheetView showGridLines="0" showZeros="0" zoomScale="71" zoomScaleNormal="71" workbookViewId="0">
      <selection activeCell="B2" sqref="B2"/>
    </sheetView>
  </sheetViews>
  <sheetFormatPr baseColWidth="10" defaultColWidth="11.42578125" defaultRowHeight="15"/>
  <cols>
    <col min="1" max="1" width="2.5703125" style="50" customWidth="1"/>
    <col min="2" max="2" width="21.5703125" style="37" customWidth="1"/>
    <col min="3" max="3" width="14.140625" style="37" customWidth="1"/>
    <col min="4" max="4" width="12.7109375" style="35" customWidth="1"/>
    <col min="5" max="5" width="28.42578125" style="50" customWidth="1"/>
    <col min="6" max="7" width="4.28515625" style="50" customWidth="1"/>
    <col min="8" max="11" width="4.28515625" style="132" customWidth="1"/>
    <col min="12" max="14" width="4.28515625" style="99" customWidth="1"/>
    <col min="15" max="15" width="4.5703125" style="99" customWidth="1"/>
    <col min="16" max="22" width="4.28515625" style="99" customWidth="1"/>
    <col min="23" max="23" width="4.5703125" style="99" customWidth="1"/>
    <col min="24" max="24" width="16.85546875" style="50" customWidth="1"/>
    <col min="25" max="25" width="10.140625" style="50" customWidth="1"/>
    <col min="26" max="26" width="20.140625" style="50" bestFit="1" customWidth="1"/>
    <col min="27" max="27" width="3.7109375" style="50" customWidth="1"/>
    <col min="28" max="16384" width="11.42578125" style="17"/>
  </cols>
  <sheetData>
    <row r="1" spans="1:27" ht="15.75" thickBot="1"/>
    <row r="2" spans="1:27" ht="19.5">
      <c r="B2" s="67" t="s">
        <v>65</v>
      </c>
      <c r="C2" s="56"/>
      <c r="D2" s="80"/>
      <c r="E2" s="77"/>
    </row>
    <row r="3" spans="1:27" ht="19.5">
      <c r="B3" s="62" t="s">
        <v>64</v>
      </c>
      <c r="C3" s="57"/>
      <c r="D3" s="81"/>
      <c r="E3" s="78"/>
    </row>
    <row r="4" spans="1:27" ht="19.5">
      <c r="B4" s="62" t="s">
        <v>40</v>
      </c>
      <c r="C4" s="57"/>
      <c r="D4" s="81"/>
      <c r="E4" s="78"/>
    </row>
    <row r="5" spans="1:27" ht="19.5">
      <c r="A5" s="99"/>
      <c r="B5" s="62" t="s">
        <v>51</v>
      </c>
      <c r="C5" s="57"/>
      <c r="D5" s="94"/>
      <c r="E5" s="89"/>
      <c r="F5" s="99"/>
      <c r="G5" s="99"/>
      <c r="X5" s="99"/>
      <c r="Y5" s="99"/>
      <c r="Z5" s="99"/>
      <c r="AA5" s="99"/>
    </row>
    <row r="6" spans="1:27" ht="20.25" thickBot="1">
      <c r="B6" s="58" t="s">
        <v>24</v>
      </c>
      <c r="C6" s="55"/>
      <c r="D6" s="82"/>
      <c r="E6" s="76"/>
      <c r="X6" s="14"/>
    </row>
    <row r="7" spans="1:27" ht="15.75" thickBot="1"/>
    <row r="8" spans="1:27" ht="15.75" customHeight="1">
      <c r="B8" s="223" t="s">
        <v>25</v>
      </c>
      <c r="C8" s="226" t="s">
        <v>28</v>
      </c>
      <c r="D8" s="226" t="s">
        <v>56</v>
      </c>
      <c r="E8" s="226" t="s">
        <v>0</v>
      </c>
      <c r="F8" s="235" t="s">
        <v>52</v>
      </c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2" t="s">
        <v>1</v>
      </c>
      <c r="Y8" s="232" t="s">
        <v>2</v>
      </c>
      <c r="Z8" s="229" t="s">
        <v>3</v>
      </c>
    </row>
    <row r="9" spans="1:27" ht="15" customHeight="1">
      <c r="B9" s="224"/>
      <c r="C9" s="227"/>
      <c r="D9" s="227"/>
      <c r="E9" s="227"/>
      <c r="F9" s="101" t="s">
        <v>7</v>
      </c>
      <c r="G9" s="34" t="s">
        <v>8</v>
      </c>
      <c r="H9" s="34" t="s">
        <v>9</v>
      </c>
      <c r="I9" s="34" t="s">
        <v>10</v>
      </c>
      <c r="J9" s="34" t="s">
        <v>4</v>
      </c>
      <c r="K9" s="34" t="s">
        <v>5</v>
      </c>
      <c r="L9" s="34" t="s">
        <v>6</v>
      </c>
      <c r="M9" s="34" t="s">
        <v>7</v>
      </c>
      <c r="N9" s="34" t="s">
        <v>8</v>
      </c>
      <c r="O9" s="34" t="s">
        <v>9</v>
      </c>
      <c r="P9" s="34" t="s">
        <v>10</v>
      </c>
      <c r="Q9" s="101" t="s">
        <v>4</v>
      </c>
      <c r="R9" s="34" t="s">
        <v>5</v>
      </c>
      <c r="S9" s="34" t="s">
        <v>6</v>
      </c>
      <c r="T9" s="34" t="s">
        <v>7</v>
      </c>
      <c r="U9" s="34" t="s">
        <v>8</v>
      </c>
      <c r="V9" s="34" t="s">
        <v>9</v>
      </c>
      <c r="W9" s="102" t="s">
        <v>10</v>
      </c>
      <c r="X9" s="233"/>
      <c r="Y9" s="233"/>
      <c r="Z9" s="230"/>
    </row>
    <row r="10" spans="1:27" ht="15.75" customHeight="1" thickBot="1">
      <c r="B10" s="225"/>
      <c r="C10" s="228"/>
      <c r="D10" s="228"/>
      <c r="E10" s="228"/>
      <c r="F10" s="136">
        <v>1</v>
      </c>
      <c r="G10" s="97">
        <v>2</v>
      </c>
      <c r="H10" s="97">
        <v>3</v>
      </c>
      <c r="I10" s="97">
        <v>4</v>
      </c>
      <c r="J10" s="97">
        <v>5</v>
      </c>
      <c r="K10" s="97">
        <v>6</v>
      </c>
      <c r="L10" s="97">
        <v>7</v>
      </c>
      <c r="M10" s="97">
        <v>8</v>
      </c>
      <c r="N10" s="97">
        <v>9</v>
      </c>
      <c r="O10" s="97">
        <v>10</v>
      </c>
      <c r="P10" s="97">
        <v>11</v>
      </c>
      <c r="Q10" s="97">
        <v>12</v>
      </c>
      <c r="R10" s="97">
        <v>13</v>
      </c>
      <c r="S10" s="97">
        <v>14</v>
      </c>
      <c r="T10" s="97">
        <v>15</v>
      </c>
      <c r="U10" s="97">
        <v>16</v>
      </c>
      <c r="V10" s="97">
        <v>17</v>
      </c>
      <c r="W10" s="97">
        <v>18</v>
      </c>
      <c r="X10" s="234"/>
      <c r="Y10" s="234"/>
      <c r="Z10" s="231"/>
    </row>
    <row r="11" spans="1:27" s="18" customFormat="1" ht="34.5" customHeight="1">
      <c r="A11" s="100"/>
      <c r="B11" s="154" t="s">
        <v>58</v>
      </c>
      <c r="C11" s="156" t="s">
        <v>23</v>
      </c>
      <c r="D11" s="155" t="s">
        <v>9</v>
      </c>
      <c r="E11" s="147" t="s">
        <v>59</v>
      </c>
      <c r="F11" s="158"/>
      <c r="G11" s="158"/>
      <c r="H11" s="159">
        <v>1</v>
      </c>
      <c r="I11" s="160"/>
      <c r="J11" s="161"/>
      <c r="K11" s="162"/>
      <c r="L11" s="162"/>
      <c r="M11" s="162"/>
      <c r="N11" s="163"/>
      <c r="O11" s="160"/>
      <c r="P11" s="160"/>
      <c r="Q11" s="162"/>
      <c r="R11" s="162"/>
      <c r="S11" s="162"/>
      <c r="T11" s="162"/>
      <c r="U11" s="163"/>
      <c r="V11" s="160"/>
      <c r="W11" s="164"/>
      <c r="X11" s="165">
        <v>14720.4</v>
      </c>
      <c r="Y11" s="166">
        <v>0.88100000000000001</v>
      </c>
      <c r="Z11" s="167">
        <v>1751.7276000000002</v>
      </c>
      <c r="AA11" s="146"/>
    </row>
    <row r="12" spans="1:27" s="100" customFormat="1" ht="34.5" customHeight="1">
      <c r="B12" s="149" t="s">
        <v>66</v>
      </c>
      <c r="C12" s="148" t="s">
        <v>23</v>
      </c>
      <c r="D12" s="148" t="s">
        <v>62</v>
      </c>
      <c r="E12" s="147" t="s">
        <v>59</v>
      </c>
      <c r="F12" s="137"/>
      <c r="G12" s="137"/>
      <c r="H12" s="134"/>
      <c r="I12" s="150">
        <v>1</v>
      </c>
      <c r="J12" s="135"/>
      <c r="K12" s="135"/>
      <c r="L12" s="135"/>
      <c r="M12" s="135"/>
      <c r="N12" s="135"/>
      <c r="O12" s="134"/>
      <c r="P12" s="134"/>
      <c r="Q12" s="135"/>
      <c r="R12" s="135"/>
      <c r="S12" s="135"/>
      <c r="T12" s="135"/>
      <c r="U12" s="135"/>
      <c r="V12" s="134"/>
      <c r="W12" s="138"/>
      <c r="X12" s="143">
        <v>23606.399999999998</v>
      </c>
      <c r="Y12" s="144">
        <v>0.8</v>
      </c>
      <c r="Z12" s="145">
        <v>4721.2799999999988</v>
      </c>
      <c r="AA12" s="146"/>
    </row>
    <row r="13" spans="1:27" s="18" customFormat="1" ht="34.5" customHeight="1" thickBot="1">
      <c r="A13" s="100"/>
      <c r="B13" s="175" t="s">
        <v>67</v>
      </c>
      <c r="C13" s="176" t="s">
        <v>46</v>
      </c>
      <c r="D13" s="177" t="s">
        <v>8</v>
      </c>
      <c r="E13" s="178" t="s">
        <v>61</v>
      </c>
      <c r="F13" s="179"/>
      <c r="G13" s="180">
        <v>1</v>
      </c>
      <c r="H13" s="181"/>
      <c r="I13" s="181"/>
      <c r="J13" s="182"/>
      <c r="K13" s="183"/>
      <c r="L13" s="183"/>
      <c r="M13" s="183"/>
      <c r="N13" s="180">
        <v>1</v>
      </c>
      <c r="O13" s="181"/>
      <c r="P13" s="181"/>
      <c r="Q13" s="183"/>
      <c r="R13" s="183"/>
      <c r="S13" s="183"/>
      <c r="T13" s="183"/>
      <c r="U13" s="183"/>
      <c r="V13" s="181"/>
      <c r="W13" s="184"/>
      <c r="X13" s="185">
        <v>39200</v>
      </c>
      <c r="Y13" s="186">
        <v>0.95050000000000001</v>
      </c>
      <c r="Z13" s="187">
        <v>1940.4000000000015</v>
      </c>
      <c r="AA13" s="146"/>
    </row>
    <row r="14" spans="1:27" s="18" customFormat="1" ht="15.75" thickBot="1">
      <c r="A14" s="51"/>
      <c r="C14" s="38"/>
      <c r="D14" s="52"/>
      <c r="E14" s="52"/>
      <c r="F14" s="52"/>
      <c r="G14" s="15"/>
      <c r="H14" s="65"/>
      <c r="I14" s="65"/>
      <c r="J14" s="65"/>
      <c r="K14" s="15"/>
      <c r="L14" s="65"/>
      <c r="M14" s="65"/>
      <c r="N14" s="65"/>
      <c r="O14" s="65"/>
      <c r="P14" s="65"/>
      <c r="Q14" s="65"/>
      <c r="R14" s="65"/>
      <c r="S14" s="15"/>
      <c r="T14" s="65"/>
      <c r="U14" s="65"/>
      <c r="V14" s="65"/>
      <c r="W14" s="65"/>
      <c r="X14" s="36"/>
      <c r="Y14" s="36"/>
      <c r="Z14" s="53"/>
      <c r="AA14" s="50"/>
    </row>
    <row r="15" spans="1:27" ht="16.5">
      <c r="O15" s="13"/>
      <c r="W15" s="13"/>
      <c r="X15" s="47" t="s">
        <v>11</v>
      </c>
      <c r="Y15" s="43"/>
      <c r="Z15" s="41">
        <v>8413.4076000000005</v>
      </c>
    </row>
    <row r="16" spans="1:27" ht="16.5">
      <c r="X16" s="46" t="s">
        <v>14</v>
      </c>
      <c r="Y16" s="44">
        <v>0.21</v>
      </c>
      <c r="Z16" s="45">
        <v>1766.8155960000001</v>
      </c>
    </row>
    <row r="17" spans="5:26" s="50" customFormat="1" ht="17.25" thickBot="1">
      <c r="H17" s="132"/>
      <c r="I17" s="132"/>
      <c r="J17" s="132"/>
      <c r="K17" s="132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42" t="s">
        <v>39</v>
      </c>
      <c r="Y17" s="39"/>
      <c r="Z17" s="54">
        <v>10180.223196000001</v>
      </c>
    </row>
    <row r="20" spans="5:26">
      <c r="E20" s="83"/>
      <c r="Z20" s="98"/>
    </row>
  </sheetData>
  <mergeCells count="8">
    <mergeCell ref="B8:B10"/>
    <mergeCell ref="E8:E10"/>
    <mergeCell ref="D8:D10"/>
    <mergeCell ref="Z8:Z10"/>
    <mergeCell ref="C8:C10"/>
    <mergeCell ref="X8:X10"/>
    <mergeCell ref="Y8:Y10"/>
    <mergeCell ref="F8:W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A20"/>
  <sheetViews>
    <sheetView showGridLines="0" showZeros="0" zoomScale="55" zoomScaleNormal="55" workbookViewId="0">
      <selection activeCell="B2" sqref="B2"/>
    </sheetView>
  </sheetViews>
  <sheetFormatPr baseColWidth="10" defaultColWidth="11.42578125" defaultRowHeight="15"/>
  <cols>
    <col min="1" max="1" width="2.5703125" style="99" customWidth="1"/>
    <col min="2" max="2" width="17.140625" style="37" customWidth="1"/>
    <col min="3" max="3" width="14.42578125" style="37" customWidth="1"/>
    <col min="4" max="4" width="17.5703125" style="35" customWidth="1"/>
    <col min="5" max="5" width="24.5703125" style="99" customWidth="1"/>
    <col min="6" max="6" width="4.28515625" style="99" customWidth="1"/>
    <col min="7" max="7" width="4.5703125" style="99" customWidth="1"/>
    <col min="8" max="14" width="4.28515625" style="99" customWidth="1"/>
    <col min="15" max="15" width="4.5703125" style="99" customWidth="1"/>
    <col min="16" max="22" width="4.28515625" style="99" customWidth="1"/>
    <col min="23" max="23" width="4.5703125" style="99" customWidth="1"/>
    <col min="24" max="24" width="16.85546875" style="99" customWidth="1"/>
    <col min="25" max="25" width="10.140625" style="99" customWidth="1"/>
    <col min="26" max="26" width="20.140625" style="99" bestFit="1" customWidth="1"/>
    <col min="27" max="27" width="3.7109375" style="99" customWidth="1"/>
    <col min="28" max="16384" width="11.42578125" style="17"/>
  </cols>
  <sheetData>
    <row r="1" spans="1:27" ht="15.75" thickBot="1"/>
    <row r="2" spans="1:27" ht="19.5">
      <c r="B2" s="67" t="s">
        <v>65</v>
      </c>
      <c r="C2" s="56"/>
      <c r="D2" s="93"/>
      <c r="E2" s="88"/>
    </row>
    <row r="3" spans="1:27" ht="19.5">
      <c r="B3" s="62" t="s">
        <v>63</v>
      </c>
      <c r="C3" s="57"/>
      <c r="D3" s="94"/>
      <c r="E3" s="89"/>
    </row>
    <row r="4" spans="1:27" ht="19.5">
      <c r="B4" s="62" t="s">
        <v>40</v>
      </c>
      <c r="C4" s="57"/>
      <c r="D4" s="94"/>
      <c r="E4" s="89"/>
    </row>
    <row r="5" spans="1:27" ht="19.5">
      <c r="B5" s="62" t="s">
        <v>51</v>
      </c>
      <c r="C5" s="57"/>
      <c r="D5" s="94"/>
      <c r="E5" s="89"/>
    </row>
    <row r="6" spans="1:27" ht="20.25" thickBot="1">
      <c r="B6" s="58" t="s">
        <v>43</v>
      </c>
      <c r="C6" s="55"/>
      <c r="D6" s="95"/>
      <c r="E6" s="85"/>
      <c r="X6" s="14"/>
    </row>
    <row r="7" spans="1:27" ht="15.75" thickBot="1"/>
    <row r="8" spans="1:27" ht="15.75" customHeight="1">
      <c r="B8" s="223" t="s">
        <v>25</v>
      </c>
      <c r="C8" s="226" t="s">
        <v>28</v>
      </c>
      <c r="D8" s="226" t="s">
        <v>56</v>
      </c>
      <c r="E8" s="226" t="s">
        <v>0</v>
      </c>
      <c r="F8" s="235" t="s">
        <v>52</v>
      </c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2" t="s">
        <v>1</v>
      </c>
      <c r="Y8" s="232" t="s">
        <v>2</v>
      </c>
      <c r="Z8" s="229" t="s">
        <v>3</v>
      </c>
    </row>
    <row r="9" spans="1:27" ht="15" customHeight="1">
      <c r="B9" s="224"/>
      <c r="C9" s="227"/>
      <c r="D9" s="227"/>
      <c r="E9" s="227"/>
      <c r="F9" s="101" t="s">
        <v>7</v>
      </c>
      <c r="G9" s="34" t="s">
        <v>8</v>
      </c>
      <c r="H9" s="34" t="s">
        <v>9</v>
      </c>
      <c r="I9" s="34" t="s">
        <v>10</v>
      </c>
      <c r="J9" s="34" t="s">
        <v>4</v>
      </c>
      <c r="K9" s="34" t="s">
        <v>5</v>
      </c>
      <c r="L9" s="34" t="s">
        <v>6</v>
      </c>
      <c r="M9" s="34" t="s">
        <v>7</v>
      </c>
      <c r="N9" s="34" t="s">
        <v>8</v>
      </c>
      <c r="O9" s="34" t="s">
        <v>9</v>
      </c>
      <c r="P9" s="34" t="s">
        <v>10</v>
      </c>
      <c r="Q9" s="101" t="s">
        <v>4</v>
      </c>
      <c r="R9" s="34" t="s">
        <v>5</v>
      </c>
      <c r="S9" s="34" t="s">
        <v>6</v>
      </c>
      <c r="T9" s="34" t="s">
        <v>7</v>
      </c>
      <c r="U9" s="34" t="s">
        <v>8</v>
      </c>
      <c r="V9" s="34" t="s">
        <v>9</v>
      </c>
      <c r="W9" s="102" t="s">
        <v>10</v>
      </c>
      <c r="X9" s="233"/>
      <c r="Y9" s="233"/>
      <c r="Z9" s="230"/>
    </row>
    <row r="10" spans="1:27" ht="15.75" customHeight="1" thickBot="1">
      <c r="B10" s="225"/>
      <c r="C10" s="228"/>
      <c r="D10" s="228"/>
      <c r="E10" s="228"/>
      <c r="F10" s="136">
        <v>1</v>
      </c>
      <c r="G10" s="97">
        <v>2</v>
      </c>
      <c r="H10" s="97">
        <v>3</v>
      </c>
      <c r="I10" s="97">
        <v>4</v>
      </c>
      <c r="J10" s="97">
        <v>5</v>
      </c>
      <c r="K10" s="97">
        <v>6</v>
      </c>
      <c r="L10" s="97">
        <v>7</v>
      </c>
      <c r="M10" s="97">
        <v>8</v>
      </c>
      <c r="N10" s="97">
        <v>9</v>
      </c>
      <c r="O10" s="97">
        <v>10</v>
      </c>
      <c r="P10" s="97">
        <v>11</v>
      </c>
      <c r="Q10" s="97">
        <v>12</v>
      </c>
      <c r="R10" s="97">
        <v>13</v>
      </c>
      <c r="S10" s="97">
        <v>14</v>
      </c>
      <c r="T10" s="97">
        <v>15</v>
      </c>
      <c r="U10" s="97">
        <v>16</v>
      </c>
      <c r="V10" s="97">
        <v>17</v>
      </c>
      <c r="W10" s="103">
        <v>18</v>
      </c>
      <c r="X10" s="234"/>
      <c r="Y10" s="234"/>
      <c r="Z10" s="231"/>
    </row>
    <row r="11" spans="1:27" s="18" customFormat="1" ht="38.25" customHeight="1">
      <c r="A11" s="100"/>
      <c r="B11" s="168" t="s">
        <v>53</v>
      </c>
      <c r="C11" s="169" t="s">
        <v>23</v>
      </c>
      <c r="D11" s="169" t="s">
        <v>41</v>
      </c>
      <c r="E11" s="157" t="s">
        <v>47</v>
      </c>
      <c r="F11" s="151">
        <v>1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3"/>
      <c r="X11" s="165">
        <v>13958</v>
      </c>
      <c r="Y11" s="166">
        <v>0.75049999999999994</v>
      </c>
      <c r="Z11" s="188">
        <v>3482.5210000000006</v>
      </c>
      <c r="AA11" s="146"/>
    </row>
    <row r="12" spans="1:27" s="18" customFormat="1" ht="38.25" customHeight="1">
      <c r="A12" s="100"/>
      <c r="B12" s="149" t="s">
        <v>57</v>
      </c>
      <c r="C12" s="148" t="s">
        <v>23</v>
      </c>
      <c r="D12" s="148" t="s">
        <v>41</v>
      </c>
      <c r="E12" s="147" t="s">
        <v>47</v>
      </c>
      <c r="F12" s="151">
        <v>1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3"/>
      <c r="X12" s="143">
        <v>4550</v>
      </c>
      <c r="Y12" s="144">
        <v>0.75049999999999994</v>
      </c>
      <c r="Z12" s="145">
        <v>1135.2250000000004</v>
      </c>
      <c r="AA12" s="146"/>
    </row>
    <row r="13" spans="1:27" s="18" customFormat="1" ht="38.25" customHeight="1" thickBot="1">
      <c r="A13" s="100"/>
      <c r="B13" s="189" t="s">
        <v>54</v>
      </c>
      <c r="C13" s="190" t="s">
        <v>46</v>
      </c>
      <c r="D13" s="191" t="s">
        <v>41</v>
      </c>
      <c r="E13" s="192" t="s">
        <v>55</v>
      </c>
      <c r="F13" s="193">
        <v>1</v>
      </c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5"/>
      <c r="X13" s="196">
        <v>4750</v>
      </c>
      <c r="Y13" s="186">
        <v>0.75049999999999994</v>
      </c>
      <c r="Z13" s="197">
        <v>1185.1250000000005</v>
      </c>
      <c r="AA13" s="100"/>
    </row>
    <row r="14" spans="1:27" s="18" customFormat="1" ht="15.75" thickBot="1">
      <c r="A14" s="100"/>
      <c r="B14" s="38"/>
      <c r="C14" s="38"/>
      <c r="D14" s="65"/>
      <c r="E14" s="65"/>
      <c r="F14" s="65"/>
      <c r="G14" s="65"/>
      <c r="H14" s="65"/>
      <c r="I14" s="65"/>
      <c r="J14" s="65"/>
      <c r="K14" s="15"/>
      <c r="L14" s="65"/>
      <c r="M14" s="65"/>
      <c r="N14" s="65"/>
      <c r="O14" s="65"/>
      <c r="P14" s="65"/>
      <c r="Q14" s="65"/>
      <c r="R14" s="65"/>
      <c r="S14" s="15"/>
      <c r="T14" s="65"/>
      <c r="U14" s="65"/>
      <c r="V14" s="65"/>
      <c r="W14" s="65"/>
      <c r="X14" s="36"/>
      <c r="Y14" s="36"/>
      <c r="Z14" s="66"/>
      <c r="AA14" s="99"/>
    </row>
    <row r="15" spans="1:27" ht="18">
      <c r="B15" s="142"/>
      <c r="G15" s="13"/>
      <c r="O15" s="13"/>
      <c r="W15" s="13"/>
      <c r="X15" s="47" t="s">
        <v>11</v>
      </c>
      <c r="Y15" s="43"/>
      <c r="Z15" s="41">
        <v>5802.871000000001</v>
      </c>
    </row>
    <row r="16" spans="1:27" ht="16.5">
      <c r="X16" s="46" t="s">
        <v>14</v>
      </c>
      <c r="Y16" s="44">
        <v>0.21</v>
      </c>
      <c r="Z16" s="45">
        <v>1218.6029100000001</v>
      </c>
    </row>
    <row r="17" spans="24:26" s="99" customFormat="1" ht="17.25" thickBot="1">
      <c r="X17" s="42" t="s">
        <v>44</v>
      </c>
      <c r="Y17" s="39"/>
      <c r="Z17" s="54">
        <v>7021.4739100000006</v>
      </c>
    </row>
    <row r="20" spans="24:26">
      <c r="Z20" s="98"/>
    </row>
  </sheetData>
  <mergeCells count="8">
    <mergeCell ref="Y8:Y10"/>
    <mergeCell ref="Z8:Z10"/>
    <mergeCell ref="F8:W8"/>
    <mergeCell ref="X8:X10"/>
    <mergeCell ref="B8:B10"/>
    <mergeCell ref="C8:C10"/>
    <mergeCell ref="D8:D10"/>
    <mergeCell ref="E8:E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D23"/>
  <sheetViews>
    <sheetView showGridLines="0" showZeros="0" zoomScale="70" zoomScaleNormal="70" workbookViewId="0">
      <selection activeCell="E20" sqref="E20"/>
    </sheetView>
  </sheetViews>
  <sheetFormatPr baseColWidth="10" defaultColWidth="11.42578125" defaultRowHeight="15"/>
  <cols>
    <col min="1" max="1" width="2.5703125" style="33" customWidth="1"/>
    <col min="2" max="2" width="20.7109375" style="104" customWidth="1"/>
    <col min="3" max="3" width="13.7109375" style="105" customWidth="1"/>
    <col min="4" max="4" width="13.140625" style="105" customWidth="1"/>
    <col min="5" max="5" width="31.42578125" style="106" customWidth="1"/>
    <col min="6" max="6" width="12" style="105" customWidth="1"/>
    <col min="7" max="7" width="4.28515625" style="33" customWidth="1"/>
    <col min="8" max="8" width="4.5703125" style="33" customWidth="1"/>
    <col min="9" max="15" width="4.28515625" style="33" customWidth="1"/>
    <col min="16" max="16" width="4.5703125" style="33" customWidth="1"/>
    <col min="17" max="23" width="4.28515625" style="33" customWidth="1"/>
    <col min="24" max="24" width="4.5703125" style="33" customWidth="1"/>
    <col min="25" max="25" width="17.140625" style="33" customWidth="1"/>
    <col min="26" max="26" width="10.140625" style="33" customWidth="1"/>
    <col min="27" max="27" width="17.140625" style="33" customWidth="1"/>
    <col min="28" max="28" width="13.5703125" style="33" customWidth="1"/>
    <col min="29" max="29" width="20.140625" style="33" bestFit="1" customWidth="1"/>
    <col min="30" max="30" width="3.7109375" style="33" customWidth="1"/>
    <col min="31" max="16384" width="11.42578125" style="107"/>
  </cols>
  <sheetData>
    <row r="1" spans="1:30" ht="15.75" thickBot="1"/>
    <row r="2" spans="1:30" ht="19.5">
      <c r="B2" s="108" t="s">
        <v>65</v>
      </c>
      <c r="C2" s="109"/>
      <c r="D2" s="109"/>
      <c r="E2" s="110"/>
    </row>
    <row r="3" spans="1:30" ht="19.5">
      <c r="B3" s="111" t="s">
        <v>63</v>
      </c>
      <c r="C3" s="112"/>
      <c r="D3" s="112"/>
      <c r="E3" s="113"/>
    </row>
    <row r="4" spans="1:30" ht="19.5">
      <c r="B4" s="111" t="s">
        <v>40</v>
      </c>
      <c r="C4" s="112"/>
      <c r="D4" s="112"/>
      <c r="E4" s="113"/>
    </row>
    <row r="5" spans="1:30" ht="19.5">
      <c r="B5" s="111" t="s">
        <v>51</v>
      </c>
      <c r="C5" s="112"/>
      <c r="D5" s="112"/>
      <c r="E5" s="113"/>
    </row>
    <row r="6" spans="1:30" ht="20.25" thickBot="1">
      <c r="B6" s="114" t="s">
        <v>26</v>
      </c>
      <c r="C6" s="115"/>
      <c r="D6" s="115"/>
      <c r="E6" s="116"/>
      <c r="Y6" s="117"/>
    </row>
    <row r="7" spans="1:30" ht="15.75" thickBot="1"/>
    <row r="8" spans="1:30" ht="15.75">
      <c r="B8" s="223" t="s">
        <v>27</v>
      </c>
      <c r="C8" s="226" t="s">
        <v>25</v>
      </c>
      <c r="D8" s="226" t="s">
        <v>28</v>
      </c>
      <c r="E8" s="232" t="s">
        <v>0</v>
      </c>
      <c r="F8" s="232" t="s">
        <v>60</v>
      </c>
      <c r="G8" s="235" t="s">
        <v>52</v>
      </c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2" t="s">
        <v>1</v>
      </c>
      <c r="Z8" s="232" t="s">
        <v>2</v>
      </c>
      <c r="AA8" s="232" t="s">
        <v>3</v>
      </c>
      <c r="AB8" s="226" t="s">
        <v>22</v>
      </c>
      <c r="AC8" s="229" t="s">
        <v>3</v>
      </c>
    </row>
    <row r="9" spans="1:30" ht="15" customHeight="1">
      <c r="B9" s="224"/>
      <c r="C9" s="227"/>
      <c r="D9" s="227"/>
      <c r="E9" s="233"/>
      <c r="F9" s="233"/>
      <c r="G9" s="119" t="s">
        <v>7</v>
      </c>
      <c r="H9" s="118" t="s">
        <v>8</v>
      </c>
      <c r="I9" s="118" t="s">
        <v>9</v>
      </c>
      <c r="J9" s="118" t="s">
        <v>10</v>
      </c>
      <c r="K9" s="118" t="s">
        <v>4</v>
      </c>
      <c r="L9" s="118" t="s">
        <v>5</v>
      </c>
      <c r="M9" s="118" t="s">
        <v>6</v>
      </c>
      <c r="N9" s="118" t="s">
        <v>7</v>
      </c>
      <c r="O9" s="118" t="s">
        <v>8</v>
      </c>
      <c r="P9" s="118" t="s">
        <v>9</v>
      </c>
      <c r="Q9" s="118" t="s">
        <v>10</v>
      </c>
      <c r="R9" s="119" t="s">
        <v>4</v>
      </c>
      <c r="S9" s="118" t="s">
        <v>5</v>
      </c>
      <c r="T9" s="118" t="s">
        <v>6</v>
      </c>
      <c r="U9" s="118" t="s">
        <v>7</v>
      </c>
      <c r="V9" s="118" t="s">
        <v>8</v>
      </c>
      <c r="W9" s="118" t="s">
        <v>9</v>
      </c>
      <c r="X9" s="120" t="s">
        <v>10</v>
      </c>
      <c r="Y9" s="233"/>
      <c r="Z9" s="233"/>
      <c r="AA9" s="233"/>
      <c r="AB9" s="227"/>
      <c r="AC9" s="230"/>
    </row>
    <row r="10" spans="1:30" ht="15.75" customHeight="1" thickBot="1">
      <c r="B10" s="224"/>
      <c r="C10" s="227"/>
      <c r="D10" s="227"/>
      <c r="E10" s="233"/>
      <c r="F10" s="233"/>
      <c r="G10" s="139">
        <v>1</v>
      </c>
      <c r="H10" s="121">
        <v>2</v>
      </c>
      <c r="I10" s="121">
        <v>3</v>
      </c>
      <c r="J10" s="121">
        <v>4</v>
      </c>
      <c r="K10" s="121">
        <v>5</v>
      </c>
      <c r="L10" s="121">
        <v>6</v>
      </c>
      <c r="M10" s="121">
        <v>7</v>
      </c>
      <c r="N10" s="121">
        <v>8</v>
      </c>
      <c r="O10" s="121">
        <v>9</v>
      </c>
      <c r="P10" s="121">
        <v>10</v>
      </c>
      <c r="Q10" s="121">
        <v>11</v>
      </c>
      <c r="R10" s="121">
        <v>12</v>
      </c>
      <c r="S10" s="121">
        <v>13</v>
      </c>
      <c r="T10" s="121">
        <v>14</v>
      </c>
      <c r="U10" s="121">
        <v>15</v>
      </c>
      <c r="V10" s="121">
        <v>16</v>
      </c>
      <c r="W10" s="121">
        <v>17</v>
      </c>
      <c r="X10" s="122">
        <v>18</v>
      </c>
      <c r="Y10" s="233"/>
      <c r="Z10" s="233"/>
      <c r="AA10" s="233"/>
      <c r="AB10" s="227"/>
      <c r="AC10" s="230"/>
    </row>
    <row r="11" spans="1:30" s="124" customFormat="1" ht="47.25" customHeight="1" thickBot="1">
      <c r="A11" s="123"/>
      <c r="B11" s="198" t="s">
        <v>48</v>
      </c>
      <c r="C11" s="199" t="s">
        <v>42</v>
      </c>
      <c r="D11" s="200" t="s">
        <v>23</v>
      </c>
      <c r="E11" s="201" t="s">
        <v>49</v>
      </c>
      <c r="F11" s="202">
        <v>57</v>
      </c>
      <c r="G11" s="203"/>
      <c r="H11" s="204"/>
      <c r="I11" s="205"/>
      <c r="J11" s="205"/>
      <c r="K11" s="206"/>
      <c r="L11" s="194">
        <v>1</v>
      </c>
      <c r="M11" s="194"/>
      <c r="N11" s="194"/>
      <c r="O11" s="194"/>
      <c r="P11" s="194"/>
      <c r="Q11" s="194"/>
      <c r="R11" s="194"/>
      <c r="S11" s="206"/>
      <c r="T11" s="206"/>
      <c r="U11" s="206"/>
      <c r="V11" s="206"/>
      <c r="W11" s="205"/>
      <c r="X11" s="205"/>
      <c r="Y11" s="207">
        <v>31425</v>
      </c>
      <c r="Z11" s="208">
        <v>0.67720000000000002</v>
      </c>
      <c r="AA11" s="207">
        <v>10143.989999999998</v>
      </c>
      <c r="AB11" s="207">
        <v>342</v>
      </c>
      <c r="AC11" s="209">
        <v>10485.989999999998</v>
      </c>
      <c r="AD11" s="33"/>
    </row>
    <row r="12" spans="1:30" s="124" customFormat="1" ht="15.75" thickBot="1">
      <c r="A12" s="123"/>
      <c r="B12" s="125"/>
      <c r="C12" s="125"/>
      <c r="D12" s="125"/>
      <c r="E12" s="126"/>
      <c r="F12" s="125"/>
      <c r="G12" s="125"/>
      <c r="H12" s="125"/>
      <c r="I12" s="125"/>
      <c r="J12" s="125"/>
      <c r="K12" s="125"/>
      <c r="L12" s="16"/>
      <c r="M12" s="125"/>
      <c r="N12" s="125"/>
      <c r="O12" s="125"/>
      <c r="P12" s="125"/>
      <c r="Q12" s="125"/>
      <c r="R12" s="125"/>
      <c r="S12" s="125"/>
      <c r="T12" s="16"/>
      <c r="U12" s="125"/>
      <c r="V12" s="125"/>
      <c r="W12" s="125"/>
      <c r="X12" s="125"/>
      <c r="Y12" s="127"/>
      <c r="Z12" s="127"/>
      <c r="AA12" s="127"/>
      <c r="AB12" s="128"/>
      <c r="AC12" s="129"/>
      <c r="AD12" s="33"/>
    </row>
    <row r="13" spans="1:30" ht="16.5">
      <c r="B13" s="125"/>
      <c r="C13" s="125"/>
      <c r="H13" s="130"/>
      <c r="P13" s="130"/>
      <c r="X13" s="130"/>
      <c r="Y13" s="47" t="s">
        <v>11</v>
      </c>
      <c r="Z13" s="43"/>
      <c r="AA13" s="43"/>
      <c r="AB13" s="43"/>
      <c r="AC13" s="41">
        <v>10143.989999999998</v>
      </c>
    </row>
    <row r="14" spans="1:30" ht="16.5">
      <c r="B14" s="125"/>
      <c r="C14" s="125"/>
      <c r="H14" s="130"/>
      <c r="P14" s="130"/>
      <c r="X14" s="130"/>
      <c r="Y14" s="40" t="s">
        <v>12</v>
      </c>
      <c r="Z14" s="49"/>
      <c r="AA14" s="49"/>
      <c r="AB14" s="49"/>
      <c r="AC14" s="48">
        <v>342</v>
      </c>
    </row>
    <row r="15" spans="1:30" ht="16.5">
      <c r="B15" s="125"/>
      <c r="C15" s="125"/>
      <c r="Y15" s="40" t="s">
        <v>13</v>
      </c>
      <c r="Z15" s="49"/>
      <c r="AA15" s="49"/>
      <c r="AB15" s="49"/>
      <c r="AC15" s="48">
        <v>10485.989999999998</v>
      </c>
    </row>
    <row r="16" spans="1:30" s="33" customFormat="1" ht="16.5">
      <c r="B16" s="125"/>
      <c r="C16" s="125"/>
      <c r="D16" s="105"/>
      <c r="E16" s="106"/>
      <c r="F16" s="105"/>
      <c r="Y16" s="46" t="s">
        <v>14</v>
      </c>
      <c r="Z16" s="44">
        <v>0.21</v>
      </c>
      <c r="AA16" s="44"/>
      <c r="AB16" s="44"/>
      <c r="AC16" s="45">
        <v>2202.0578999999993</v>
      </c>
    </row>
    <row r="17" spans="2:29" ht="17.25" thickBot="1">
      <c r="B17" s="125"/>
      <c r="C17" s="125"/>
      <c r="Y17" s="42" t="s">
        <v>38</v>
      </c>
      <c r="Z17" s="39"/>
      <c r="AA17" s="39"/>
      <c r="AB17" s="39"/>
      <c r="AC17" s="54">
        <v>12688.047899999998</v>
      </c>
    </row>
    <row r="18" spans="2:29">
      <c r="B18" s="133"/>
      <c r="C18" s="125"/>
    </row>
    <row r="19" spans="2:29">
      <c r="B19" s="133"/>
      <c r="C19" s="125"/>
      <c r="AC19" s="131"/>
    </row>
    <row r="20" spans="2:29">
      <c r="B20" s="133"/>
      <c r="C20" s="125"/>
      <c r="AC20" s="131"/>
    </row>
    <row r="21" spans="2:29">
      <c r="B21" s="133"/>
      <c r="C21" s="125"/>
      <c r="AC21" s="131"/>
    </row>
    <row r="22" spans="2:29">
      <c r="B22" s="133"/>
      <c r="C22" s="125"/>
      <c r="AC22" s="131"/>
    </row>
    <row r="23" spans="2:29">
      <c r="C23" s="125"/>
    </row>
  </sheetData>
  <mergeCells count="11">
    <mergeCell ref="Z8:Z10"/>
    <mergeCell ref="AA8:AA10"/>
    <mergeCell ref="AB8:AB10"/>
    <mergeCell ref="AC8:AC10"/>
    <mergeCell ref="G8:X8"/>
    <mergeCell ref="Y8:Y10"/>
    <mergeCell ref="D8:D10"/>
    <mergeCell ref="B8:B10"/>
    <mergeCell ref="C8:C10"/>
    <mergeCell ref="E8:E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83" customFormat="1"/>
    <row r="2" spans="1:50" s="83" customFormat="1" ht="15.75" thickBot="1"/>
    <row r="3" spans="1:50" s="17" customFormat="1" ht="19.5">
      <c r="A3" s="75"/>
      <c r="B3" s="63" t="str">
        <f>+PORTADA!B9</f>
        <v xml:space="preserve">MADRID CULTURA Y TURISMO </v>
      </c>
      <c r="C3" s="93"/>
      <c r="D3" s="87"/>
      <c r="E3" s="87"/>
      <c r="F3" s="88"/>
      <c r="G3" s="83"/>
      <c r="H3" s="83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</row>
    <row r="4" spans="1:50" s="17" customFormat="1" ht="19.5">
      <c r="A4" s="75"/>
      <c r="B4" s="69" t="str">
        <f>+PORTADA!B10</f>
        <v>Madrid en Danza (Comunidad de Madrid)</v>
      </c>
      <c r="C4" s="94"/>
      <c r="D4" s="86"/>
      <c r="E4" s="86"/>
      <c r="F4" s="89"/>
      <c r="G4" s="83"/>
      <c r="H4" s="83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</row>
    <row r="5" spans="1:50" s="17" customFormat="1" ht="19.5">
      <c r="A5" s="75"/>
      <c r="B5" s="69" t="str">
        <f>+PORTADA!B12</f>
        <v>Lote 1 - Medios offline</v>
      </c>
      <c r="C5" s="94"/>
      <c r="D5" s="86"/>
      <c r="E5" s="86"/>
      <c r="F5" s="89"/>
      <c r="G5" s="83"/>
      <c r="H5" s="83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</row>
    <row r="6" spans="1:50" s="17" customFormat="1" ht="19.5">
      <c r="A6" s="75"/>
      <c r="B6" s="69" t="e">
        <f>+PORTADA!#REF!</f>
        <v>#REF!</v>
      </c>
      <c r="C6" s="96"/>
      <c r="D6" s="90"/>
      <c r="E6" s="90"/>
      <c r="F6" s="91"/>
      <c r="G6" s="83"/>
      <c r="H6" s="83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14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</row>
    <row r="7" spans="1:50" s="17" customFormat="1" ht="20.25" thickBot="1">
      <c r="A7" s="75"/>
      <c r="B7" s="92" t="s">
        <v>29</v>
      </c>
      <c r="C7" s="95"/>
      <c r="D7" s="84"/>
      <c r="E7" s="84"/>
      <c r="F7" s="85"/>
      <c r="G7" s="83"/>
      <c r="H7" s="83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14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</row>
    <row r="8" spans="1:50">
      <c r="B8" s="11"/>
      <c r="C8" s="7"/>
      <c r="D8" s="7"/>
      <c r="E8" s="7"/>
      <c r="F8" s="7"/>
    </row>
    <row r="9" spans="1:50" s="83" customFormat="1">
      <c r="B9" s="11"/>
    </row>
    <row r="10" spans="1:50" s="83" customFormat="1" ht="15.75" thickBot="1">
      <c r="B10" s="11"/>
    </row>
    <row r="11" spans="1:50">
      <c r="B11" s="11"/>
      <c r="C11" s="7"/>
      <c r="D11" s="236" t="s">
        <v>30</v>
      </c>
      <c r="E11" s="83"/>
      <c r="F11" s="236" t="s">
        <v>15</v>
      </c>
      <c r="G11" s="83"/>
      <c r="H11" s="236" t="s">
        <v>31</v>
      </c>
      <c r="I11" s="83"/>
      <c r="J11" s="83"/>
    </row>
    <row r="12" spans="1:50" ht="15.75" thickBot="1">
      <c r="B12" s="7"/>
      <c r="C12" s="7"/>
      <c r="D12" s="237"/>
      <c r="E12" s="83"/>
      <c r="F12" s="237"/>
      <c r="G12" s="83"/>
      <c r="H12" s="237"/>
      <c r="I12" s="83"/>
      <c r="J12" s="83"/>
    </row>
    <row r="13" spans="1:50" ht="15.75" thickBot="1">
      <c r="B13" s="9"/>
      <c r="C13" s="9"/>
      <c r="D13" s="9"/>
      <c r="E13" s="9"/>
      <c r="F13" s="9"/>
      <c r="J13" s="83"/>
    </row>
    <row r="14" spans="1:50" s="7" customFormat="1">
      <c r="B14" s="59" t="s">
        <v>16</v>
      </c>
      <c r="C14" s="8"/>
      <c r="D14" s="71"/>
      <c r="E14" s="12"/>
      <c r="F14" s="71"/>
      <c r="H14" s="71"/>
      <c r="J14" s="83"/>
    </row>
    <row r="15" spans="1:50" s="7" customFormat="1">
      <c r="B15" s="72" t="s">
        <v>17</v>
      </c>
      <c r="C15" s="10"/>
      <c r="D15" s="68">
        <f>+D19*D14%</f>
        <v>0</v>
      </c>
      <c r="E15" s="9"/>
      <c r="F15" s="68">
        <f>+F19*F14%</f>
        <v>0</v>
      </c>
      <c r="H15" s="68">
        <f>+H19*H14%</f>
        <v>0</v>
      </c>
      <c r="J15" s="83"/>
    </row>
    <row r="16" spans="1:50" s="7" customFormat="1">
      <c r="B16" s="72" t="s">
        <v>18</v>
      </c>
      <c r="C16" s="8"/>
      <c r="D16" s="61" t="e">
        <f>+D17/D14</f>
        <v>#DIV/0!</v>
      </c>
      <c r="E16" s="9"/>
      <c r="F16" s="61" t="e">
        <f>+F17/F14</f>
        <v>#DIV/0!</v>
      </c>
      <c r="H16" s="61" t="e">
        <f>+H17/H14</f>
        <v>#DIV/0!</v>
      </c>
      <c r="J16" s="83"/>
    </row>
    <row r="17" spans="2:10" s="7" customFormat="1">
      <c r="B17" s="74" t="s">
        <v>19</v>
      </c>
      <c r="C17" s="8"/>
      <c r="D17" s="60"/>
      <c r="E17" s="12"/>
      <c r="F17" s="60"/>
      <c r="H17" s="60"/>
      <c r="J17" s="83"/>
    </row>
    <row r="18" spans="2:10" s="7" customFormat="1">
      <c r="B18" s="74" t="s">
        <v>20</v>
      </c>
      <c r="C18" s="10"/>
      <c r="D18" s="68">
        <f>+D19*D17%</f>
        <v>0</v>
      </c>
      <c r="E18" s="9"/>
      <c r="F18" s="68">
        <f>+F19*F17%</f>
        <v>0</v>
      </c>
      <c r="H18" s="68">
        <f>+H19*H17%</f>
        <v>0</v>
      </c>
      <c r="J18" s="83"/>
    </row>
    <row r="19" spans="2:10" s="7" customFormat="1" ht="15.75" thickBot="1">
      <c r="B19" s="73" t="s">
        <v>21</v>
      </c>
      <c r="C19" s="10"/>
      <c r="D19" s="70"/>
      <c r="E19" s="9"/>
      <c r="F19" s="70"/>
      <c r="H19" s="70"/>
      <c r="J19" s="83"/>
    </row>
    <row r="20" spans="2:10">
      <c r="J20" s="83"/>
    </row>
    <row r="21" spans="2:10">
      <c r="B21" s="79"/>
    </row>
    <row r="22" spans="2:10">
      <c r="B22" s="79" t="s">
        <v>32</v>
      </c>
    </row>
    <row r="23" spans="2:10">
      <c r="B23" s="79" t="s">
        <v>33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OPTICO MEDIOS</vt:lpstr>
      <vt:lpstr>PLAN PRENSA</vt:lpstr>
      <vt:lpstr>PLAN REVISTAS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2022-07-22T09:32:12Z</dcterms:modified>
</cp:coreProperties>
</file>