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2021\C TEATROS DEL CANAL 1 TRI\"/>
    </mc:Choice>
  </mc:AlternateContent>
  <bookViews>
    <workbookView xWindow="0" yWindow="0" windowWidth="21600" windowHeight="8910" tabRatio="736"/>
  </bookViews>
  <sheets>
    <sheet name="PORTADA" sheetId="2" r:id="rId1"/>
    <sheet name="OPTICO MEDIOS" sheetId="8" r:id="rId2"/>
    <sheet name="PLAN PRENSA" sheetId="4" r:id="rId3"/>
    <sheet name="PLAN REVISTAS" sheetId="14" r:id="rId4"/>
    <sheet name="PLAN RADIO" sheetId="1" r:id="rId5"/>
    <sheet name="PLAN EXTERIOR" sheetId="5" r:id="rId6"/>
    <sheet name="EVALUACION" sheetId="3" state="hidden" r:id="rId7"/>
  </sheets>
  <definedNames>
    <definedName name="_xlnm.Print_Area" localSheetId="6">EVALUACION!$A$3:$K$25</definedName>
    <definedName name="_xlnm.Print_Area" localSheetId="1">'OPTICO MEDIOS'!$A$1:$D$13</definedName>
    <definedName name="_xlnm.Print_Area" localSheetId="5">'PLAN EXTERIOR'!$A$1:$BJ$20</definedName>
    <definedName name="_xlnm.Print_Area" localSheetId="2">'PLAN PRENSA'!$A$1:$AC$19</definedName>
    <definedName name="_xlnm.Print_Area" localSheetId="4">'PLAN RADIO'!$A$1:$W$30</definedName>
    <definedName name="_xlnm.Print_Area" localSheetId="3">'PLAN REVISTAS'!$A$1:$AM$19</definedName>
    <definedName name="_xlnm.Print_Area" localSheetId="0">PORTADA!$A$1:$E$17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" i="3" l="1"/>
  <c r="H16" i="3"/>
  <c r="H15" i="3"/>
  <c r="B6" i="3" l="1"/>
  <c r="B5" i="3"/>
  <c r="B4" i="3"/>
  <c r="B3" i="3"/>
  <c r="D16" i="3" l="1"/>
  <c r="F16" i="3" l="1"/>
  <c r="D18" i="3" l="1"/>
  <c r="D15" i="3"/>
  <c r="F18" i="3"/>
  <c r="F15" i="3"/>
</calcChain>
</file>

<file path=xl/sharedStrings.xml><?xml version="1.0" encoding="utf-8"?>
<sst xmlns="http://schemas.openxmlformats.org/spreadsheetml/2006/main" count="320" uniqueCount="119">
  <si>
    <t>Emisora</t>
  </si>
  <si>
    <t>Programa</t>
  </si>
  <si>
    <t>Días</t>
  </si>
  <si>
    <t>Hora</t>
  </si>
  <si>
    <t>Formato</t>
  </si>
  <si>
    <t>Total Tarifa</t>
  </si>
  <si>
    <t>Dto. %</t>
  </si>
  <si>
    <t>Total Neto</t>
  </si>
  <si>
    <t>L</t>
  </si>
  <si>
    <t>M</t>
  </si>
  <si>
    <t>X</t>
  </si>
  <si>
    <t>J</t>
  </si>
  <si>
    <t>V</t>
  </si>
  <si>
    <t>S</t>
  </si>
  <si>
    <t>D</t>
  </si>
  <si>
    <t>L-V</t>
  </si>
  <si>
    <t>TOTAL MEDIOS</t>
  </si>
  <si>
    <t xml:space="preserve">PRODUCCIÓN </t>
  </si>
  <si>
    <t>SUBTOTAL</t>
  </si>
  <si>
    <t>COMISIÓN</t>
  </si>
  <si>
    <t>IVA</t>
  </si>
  <si>
    <t>TOTAL RADIO</t>
  </si>
  <si>
    <t>PLAN DE RADIO</t>
  </si>
  <si>
    <t>RADIO</t>
  </si>
  <si>
    <t>Cobertura (%)</t>
  </si>
  <si>
    <t>Total Cobertura</t>
  </si>
  <si>
    <t>O.T.S.</t>
  </si>
  <si>
    <t>G.R.P.'s</t>
  </si>
  <si>
    <t>Total Contactos</t>
  </si>
  <si>
    <t>Cuantificación</t>
  </si>
  <si>
    <t>LA VENTANA</t>
  </si>
  <si>
    <t>LA TARDE</t>
  </si>
  <si>
    <t>JULIA EN LA ONDA</t>
  </si>
  <si>
    <t>Prod.</t>
  </si>
  <si>
    <t>cuña 20"</t>
  </si>
  <si>
    <t>MADRID</t>
  </si>
  <si>
    <t>LA LINTERNA</t>
  </si>
  <si>
    <t>MAS DE UNO</t>
  </si>
  <si>
    <t>PLAN DE PRENSA</t>
  </si>
  <si>
    <t>Soporte</t>
  </si>
  <si>
    <t>Periodicidad</t>
  </si>
  <si>
    <t>L-S</t>
  </si>
  <si>
    <t>PLAN DE EXTERIOR</t>
  </si>
  <si>
    <t>Exclusivista</t>
  </si>
  <si>
    <t>Nº caras, vehículos,…</t>
  </si>
  <si>
    <t>Ámbito</t>
  </si>
  <si>
    <t>PRE EVALUACION</t>
  </si>
  <si>
    <t>PRENSA</t>
  </si>
  <si>
    <t>TOTAL PR + RD</t>
  </si>
  <si>
    <t>Fuente Prensa y Radio: EGM 1er Acumulado Movil 2020</t>
  </si>
  <si>
    <t>Target: Ind. +14, C.A. Madrid</t>
  </si>
  <si>
    <t>EXTERIOR</t>
  </si>
  <si>
    <t>MEDIO</t>
  </si>
  <si>
    <t>TOTAL + IVA</t>
  </si>
  <si>
    <t>OPTICO POR MEDIOS TOTAL CAMPAÑA</t>
  </si>
  <si>
    <t>TOTAL REXTERIOR</t>
  </si>
  <si>
    <t>TOTAL PRENSA</t>
  </si>
  <si>
    <t>ONDA CERO MADRID FM</t>
  </si>
  <si>
    <t>SER COM. MADRID</t>
  </si>
  <si>
    <t>COPE MADRID OM Y FM</t>
  </si>
  <si>
    <t>S-D</t>
  </si>
  <si>
    <t>MADRID CULTURA Y TURISMO 
MACATU</t>
  </si>
  <si>
    <t>Teatros de Canal (Comunidad de Madrid)</t>
  </si>
  <si>
    <t>Teatros de Canal 1er Trimestre</t>
  </si>
  <si>
    <t>Lote 1 - Medios offline</t>
  </si>
  <si>
    <t xml:space="preserve">FEBRERO </t>
  </si>
  <si>
    <t>MARZO</t>
  </si>
  <si>
    <t>HOY POR HOY</t>
  </si>
  <si>
    <t>06:00 a 12:20</t>
  </si>
  <si>
    <t>16:00 a 20:00</t>
  </si>
  <si>
    <t>20:00 a 23:30</t>
  </si>
  <si>
    <t>08:00 a 12:00</t>
  </si>
  <si>
    <t xml:space="preserve">L-V </t>
  </si>
  <si>
    <t>19:00 a 23:30</t>
  </si>
  <si>
    <t>06:00 a 13:00</t>
  </si>
  <si>
    <t>15:00 a 19:00</t>
  </si>
  <si>
    <t>HERRERA EN COPE</t>
  </si>
  <si>
    <t>POR FIN NO ES LUNES</t>
  </si>
  <si>
    <t>GENTE VIAJERA</t>
  </si>
  <si>
    <t>12:00 a 14:00</t>
  </si>
  <si>
    <t>COMO EL PERRO Y EL GATO</t>
  </si>
  <si>
    <t>06:55 a 11:00</t>
  </si>
  <si>
    <t>LA BRUJULA</t>
  </si>
  <si>
    <t>15:00 a 15:30</t>
  </si>
  <si>
    <t>GODOT</t>
  </si>
  <si>
    <t>MENSUAL</t>
  </si>
  <si>
    <t>QUIOSCOS</t>
  </si>
  <si>
    <t>PANTALLA CALLAO</t>
  </si>
  <si>
    <t>PLAN DE REVISTAS</t>
  </si>
  <si>
    <t>TOTAL REVISTAS</t>
  </si>
  <si>
    <t>MEDIOS IMPRESOS</t>
  </si>
  <si>
    <t>NACIONAL</t>
  </si>
  <si>
    <t>1/2 PAGINA HORIZONTAL COLOR</t>
  </si>
  <si>
    <t xml:space="preserve">PAGINA COLOR </t>
  </si>
  <si>
    <t>A VIVIR QUE SON DOS DÍAS</t>
  </si>
  <si>
    <t xml:space="preserve">REVISTA TEATROS </t>
  </si>
  <si>
    <t>ESRADIO MADRID (tarifas 2020)</t>
  </si>
  <si>
    <t>ES LA MAÑA DE FEDERICO</t>
  </si>
  <si>
    <t>07:00 a 10:00</t>
  </si>
  <si>
    <t>KILOMETRO CERO</t>
  </si>
  <si>
    <t>12:00 a 13:30</t>
  </si>
  <si>
    <t>ES LA TARDE DE DIETER</t>
  </si>
  <si>
    <t>16:00 a 19:00</t>
  </si>
  <si>
    <t>SYNERGIA</t>
  </si>
  <si>
    <t>MUPIS RETROILUMINADOS + PANTALLA C/ALCALÁ 157</t>
  </si>
  <si>
    <t>EXTERION MEDIA</t>
  </si>
  <si>
    <t>BUSES EMT</t>
  </si>
  <si>
    <t>TRASERA INTEGRAL + LATERALES ESTANDAR</t>
  </si>
  <si>
    <t xml:space="preserve">PROGRAMATE </t>
  </si>
  <si>
    <t>TIME OUT</t>
  </si>
  <si>
    <t>CALLAO CITYLIGHTS</t>
  </si>
  <si>
    <t>SPOT 10"</t>
  </si>
  <si>
    <t xml:space="preserve">ABC OCIO </t>
  </si>
  <si>
    <t xml:space="preserve">20 MINUTOS </t>
  </si>
  <si>
    <t>Teatros de Canal</t>
  </si>
  <si>
    <t>LA RAZON FINDE</t>
  </si>
  <si>
    <t xml:space="preserve">EL CULTURAL </t>
  </si>
  <si>
    <t xml:space="preserve">1/2 PAGINA HORIZONTAL COLOR </t>
  </si>
  <si>
    <t xml:space="preserve">Teatros de Canal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</si>
</sst>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[$€-C0A]_-;\-* #,##0.00\ [$€-C0A]_-;_-* &quot;-&quot;??\ [$€-C0A]_-;_-@_-"/>
    <numFmt numFmtId="165" formatCode="_-* #,##0\ _p_t_a_-;\-* #,##0\ _p_t_a_-;_-* &quot;-&quot;\ _p_t_a_-;_-@_-"/>
    <numFmt numFmtId="166" formatCode="_-* #,##0.00\ &quot;pta&quot;_-;\-* #,##0.00\ &quot;pta&quot;_-;_-* &quot;-&quot;??\ &quot;pta&quot;_-;_-@_-"/>
    <numFmt numFmtId="168" formatCode="#,##0.0"/>
    <numFmt numFmtId="169" formatCode="_-* #,##0.0\ [$€-C0A]_-;\-* #,##0.0\ [$€-C0A]_-;_-* &quot;-&quot;??\ [$€-C0A]_-;_-@_-"/>
    <numFmt numFmtId="172" formatCode="0.0000000%"/>
    <numFmt numFmtId="174" formatCode="0.0"/>
  </numFmts>
  <fonts count="4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sz val="10"/>
      <name val="Helv"/>
    </font>
    <font>
      <sz val="11"/>
      <color theme="1"/>
      <name val="Montserrat Light"/>
      <family val="3"/>
    </font>
    <font>
      <sz val="10"/>
      <name val="Montserrat Light"/>
      <family val="3"/>
    </font>
    <font>
      <b/>
      <sz val="12"/>
      <color theme="0"/>
      <name val="Montserrat Light"/>
      <family val="3"/>
    </font>
    <font>
      <b/>
      <sz val="11"/>
      <color theme="0"/>
      <name val="Montserrat Light"/>
      <family val="3"/>
    </font>
    <font>
      <b/>
      <sz val="10"/>
      <name val="Montserrat Light"/>
      <family val="3"/>
    </font>
    <font>
      <b/>
      <sz val="22"/>
      <name val="Montserrat Light"/>
      <family val="3"/>
    </font>
    <font>
      <b/>
      <sz val="12"/>
      <name val="Montserrat Light"/>
      <family val="3"/>
    </font>
    <font>
      <sz val="22"/>
      <name val="Montserrat Light"/>
      <family val="3"/>
    </font>
    <font>
      <b/>
      <sz val="72"/>
      <name val="Montserrat Light"/>
      <family val="3"/>
    </font>
    <font>
      <b/>
      <sz val="28"/>
      <name val="Montserrat Light"/>
      <family val="3"/>
    </font>
    <font>
      <b/>
      <sz val="20"/>
      <name val="Montserrat Light"/>
      <family val="3"/>
    </font>
    <font>
      <b/>
      <sz val="14"/>
      <color theme="0"/>
      <name val="Montserrat Light"/>
      <family val="3"/>
    </font>
    <font>
      <b/>
      <sz val="10"/>
      <color theme="1" tint="0.34998626667073579"/>
      <name val="Montserrat Light"/>
      <family val="3"/>
    </font>
    <font>
      <sz val="11"/>
      <color theme="1" tint="0.34998626667073579"/>
      <name val="Montserrat Light"/>
      <family val="3"/>
    </font>
    <font>
      <b/>
      <sz val="48"/>
      <name val="Montserrat Light"/>
      <family val="3"/>
    </font>
    <font>
      <sz val="8"/>
      <color theme="1"/>
      <name val="Calibri"/>
      <family val="2"/>
      <scheme val="minor"/>
    </font>
    <font>
      <sz val="1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name val="Montserrat Light"/>
      <family val="3"/>
    </font>
    <font>
      <b/>
      <sz val="10"/>
      <color indexed="9"/>
      <name val="Montserrat Light"/>
      <family val="3"/>
    </font>
    <font>
      <b/>
      <sz val="10"/>
      <color theme="0"/>
      <name val="Montserrat Light"/>
      <family val="3"/>
    </font>
    <font>
      <b/>
      <sz val="10"/>
      <name val="Montserrat Light"/>
    </font>
    <font>
      <b/>
      <sz val="10"/>
      <color rgb="FFFF0000"/>
      <name val="Montserrat Light"/>
    </font>
  </fonts>
  <fills count="39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0"/>
        <bgColor indexed="64"/>
      </patternFill>
    </fill>
  </fills>
  <borders count="145">
    <border>
      <left/>
      <right/>
      <top/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indexed="64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auto="1"/>
      </left>
      <right style="medium">
        <color auto="1"/>
      </right>
      <top/>
      <bottom/>
      <diagonal/>
    </border>
    <border>
      <left style="medium">
        <color indexed="64"/>
      </left>
      <right style="hair">
        <color auto="1"/>
      </right>
      <top/>
      <bottom style="medium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hair">
        <color theme="0"/>
      </left>
      <right style="hair">
        <color theme="0"/>
      </right>
      <top/>
      <bottom/>
      <diagonal/>
    </border>
    <border>
      <left/>
      <right/>
      <top style="medium">
        <color auto="1"/>
      </top>
      <bottom style="thin">
        <color indexed="64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/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hair">
        <color theme="1"/>
      </left>
      <right style="hair">
        <color theme="1"/>
      </right>
      <top style="medium">
        <color rgb="FFFF0000"/>
      </top>
      <bottom style="hair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thin">
        <color indexed="64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 style="hair">
        <color theme="1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theme="1"/>
      </right>
      <top/>
      <bottom/>
      <diagonal/>
    </border>
    <border>
      <left style="medium">
        <color indexed="64"/>
      </left>
      <right style="hair">
        <color theme="1"/>
      </right>
      <top style="thin">
        <color auto="1"/>
      </top>
      <bottom/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hair">
        <color theme="1"/>
      </left>
      <right/>
      <top style="hair">
        <color theme="1"/>
      </top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 style="hair">
        <color theme="1"/>
      </bottom>
      <diagonal/>
    </border>
    <border>
      <left style="thin">
        <color indexed="64"/>
      </left>
      <right style="hair">
        <color theme="1"/>
      </right>
      <top style="hair">
        <color theme="1"/>
      </top>
      <bottom style="thin">
        <color indexed="64"/>
      </bottom>
      <diagonal/>
    </border>
    <border>
      <left style="thin">
        <color indexed="64"/>
      </left>
      <right style="hair">
        <color theme="1"/>
      </right>
      <top style="thin">
        <color indexed="64"/>
      </top>
      <bottom style="hair">
        <color theme="1"/>
      </bottom>
      <diagonal/>
    </border>
    <border>
      <left style="thin">
        <color indexed="64"/>
      </left>
      <right style="hair">
        <color theme="1"/>
      </right>
      <top style="hair">
        <color theme="1"/>
      </top>
      <bottom style="hair">
        <color theme="1"/>
      </bottom>
      <diagonal/>
    </border>
    <border>
      <left/>
      <right style="hair">
        <color theme="1"/>
      </right>
      <top/>
      <bottom style="hair">
        <color theme="1"/>
      </bottom>
      <diagonal/>
    </border>
    <border>
      <left style="hair">
        <color theme="1"/>
      </left>
      <right style="thin">
        <color indexed="64"/>
      </right>
      <top style="hair">
        <color theme="1"/>
      </top>
      <bottom style="thin">
        <color indexed="64"/>
      </bottom>
      <diagonal/>
    </border>
    <border>
      <left style="hair">
        <color theme="1"/>
      </left>
      <right style="thin">
        <color indexed="64"/>
      </right>
      <top style="thin">
        <color indexed="64"/>
      </top>
      <bottom style="hair">
        <color theme="1"/>
      </bottom>
      <diagonal/>
    </border>
    <border>
      <left style="hair">
        <color theme="1"/>
      </left>
      <right style="thin">
        <color indexed="64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thin">
        <color indexed="64"/>
      </right>
      <top/>
      <bottom style="hair">
        <color theme="1"/>
      </bottom>
      <diagonal/>
    </border>
    <border>
      <left style="medium">
        <color auto="1"/>
      </left>
      <right style="hair">
        <color theme="1"/>
      </right>
      <top/>
      <bottom style="thin">
        <color indexed="64"/>
      </bottom>
      <diagonal/>
    </border>
    <border>
      <left style="medium">
        <color auto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thin">
        <color indexed="64"/>
      </left>
      <right style="hair">
        <color theme="1"/>
      </right>
      <top style="hair">
        <color theme="1"/>
      </top>
      <bottom/>
      <diagonal/>
    </border>
    <border>
      <left style="hair">
        <color theme="1"/>
      </left>
      <right style="hair">
        <color theme="1"/>
      </right>
      <top style="hair">
        <color theme="1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hair">
        <color indexed="64"/>
      </bottom>
      <diagonal/>
    </border>
    <border>
      <left/>
      <right style="medium">
        <color auto="1"/>
      </right>
      <top style="medium">
        <color auto="1"/>
      </top>
      <bottom style="hair">
        <color indexed="64"/>
      </bottom>
      <diagonal/>
    </border>
    <border>
      <left style="medium">
        <color auto="1"/>
      </left>
      <right/>
      <top/>
      <bottom style="hair">
        <color indexed="64"/>
      </bottom>
      <diagonal/>
    </border>
    <border>
      <left/>
      <right style="medium">
        <color auto="1"/>
      </right>
      <top/>
      <bottom style="hair">
        <color indexed="64"/>
      </bottom>
      <diagonal/>
    </border>
    <border>
      <left style="medium">
        <color auto="1"/>
      </left>
      <right/>
      <top style="hair">
        <color indexed="64"/>
      </top>
      <bottom style="hair">
        <color indexed="64"/>
      </bottom>
      <diagonal/>
    </border>
    <border>
      <left/>
      <right style="medium">
        <color auto="1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/>
      <top style="hair">
        <color indexed="64"/>
      </top>
      <bottom style="medium">
        <color auto="1"/>
      </bottom>
      <diagonal/>
    </border>
    <border>
      <left/>
      <right style="medium">
        <color auto="1"/>
      </right>
      <top style="hair">
        <color indexed="64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theme="0"/>
      </left>
      <right style="hair">
        <color theme="0"/>
      </right>
      <top style="thin">
        <color theme="0"/>
      </top>
      <bottom style="medium">
        <color indexed="64"/>
      </bottom>
      <diagonal/>
    </border>
    <border>
      <left style="hair">
        <color auto="1"/>
      </left>
      <right/>
      <top style="medium">
        <color auto="1"/>
      </top>
      <bottom/>
      <diagonal/>
    </border>
    <border>
      <left style="hair">
        <color auto="1"/>
      </left>
      <right/>
      <top/>
      <bottom/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 style="thin">
        <color indexed="64"/>
      </left>
      <right style="hair">
        <color theme="0"/>
      </right>
      <top style="thin">
        <color theme="0"/>
      </top>
      <bottom style="medium">
        <color indexed="64"/>
      </bottom>
      <diagonal/>
    </border>
    <border>
      <left style="medium">
        <color indexed="64"/>
      </left>
      <right style="hair">
        <color theme="1"/>
      </right>
      <top style="medium">
        <color indexed="64"/>
      </top>
      <bottom style="hair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auto="1"/>
      </bottom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  <border>
      <left style="hair">
        <color theme="0"/>
      </left>
      <right style="thin">
        <color indexed="64"/>
      </right>
      <top/>
      <bottom/>
      <diagonal/>
    </border>
    <border>
      <left style="hair">
        <color theme="0"/>
      </left>
      <right style="thin">
        <color indexed="64"/>
      </right>
      <top style="thin">
        <color theme="0"/>
      </top>
      <bottom style="medium">
        <color indexed="64"/>
      </bottom>
      <diagonal/>
    </border>
    <border>
      <left style="hair">
        <color theme="1"/>
      </left>
      <right style="thin">
        <color indexed="64"/>
      </right>
      <top style="hair">
        <color theme="1"/>
      </top>
      <bottom style="medium">
        <color auto="1"/>
      </bottom>
      <diagonal/>
    </border>
    <border>
      <left/>
      <right style="hair">
        <color theme="0"/>
      </right>
      <top/>
      <bottom/>
      <diagonal/>
    </border>
    <border>
      <left style="hair">
        <color theme="0"/>
      </left>
      <right/>
      <top/>
      <bottom/>
      <diagonal/>
    </border>
    <border>
      <left style="hair">
        <color theme="0"/>
      </left>
      <right/>
      <top style="thin">
        <color theme="0"/>
      </top>
      <bottom style="medium">
        <color indexed="64"/>
      </bottom>
      <diagonal/>
    </border>
    <border>
      <left style="thin">
        <color indexed="64"/>
      </left>
      <right style="hair">
        <color theme="0"/>
      </right>
      <top/>
      <bottom style="thin">
        <color theme="0"/>
      </bottom>
      <diagonal/>
    </border>
    <border>
      <left style="thin">
        <color indexed="64"/>
      </left>
      <right style="hair">
        <color theme="0"/>
      </right>
      <top style="thin">
        <color indexed="64"/>
      </top>
      <bottom/>
      <diagonal/>
    </border>
    <border>
      <left style="medium">
        <color auto="1"/>
      </left>
      <right style="hair">
        <color theme="1"/>
      </right>
      <top style="medium">
        <color rgb="FFFF0000"/>
      </top>
      <bottom/>
      <diagonal/>
    </border>
    <border>
      <left style="medium">
        <color indexed="64"/>
      </left>
      <right style="hair">
        <color theme="1"/>
      </right>
      <top/>
      <bottom style="medium">
        <color auto="1"/>
      </bottom>
      <diagonal/>
    </border>
    <border>
      <left style="hair">
        <color theme="1"/>
      </left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medium">
        <color auto="1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 style="hair">
        <color auto="1"/>
      </bottom>
      <diagonal/>
    </border>
    <border>
      <left style="medium">
        <color indexed="64"/>
      </left>
      <right style="hair">
        <color theme="1"/>
      </right>
      <top style="thin">
        <color auto="1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theme="1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hair">
        <color theme="1"/>
      </right>
      <top style="medium">
        <color rgb="FFFF0000"/>
      </top>
      <bottom style="hair">
        <color auto="1"/>
      </bottom>
      <diagonal/>
    </border>
    <border>
      <left style="hair">
        <color theme="1"/>
      </left>
      <right style="hair">
        <color theme="1"/>
      </right>
      <top style="medium">
        <color rgb="FFFF0000"/>
      </top>
      <bottom style="hair">
        <color auto="1"/>
      </bottom>
      <diagonal/>
    </border>
    <border>
      <left style="medium">
        <color auto="1"/>
      </left>
      <right style="hair">
        <color theme="1"/>
      </right>
      <top style="hair">
        <color auto="1"/>
      </top>
      <bottom style="hair">
        <color auto="1"/>
      </bottom>
      <diagonal/>
    </border>
    <border>
      <left style="hair">
        <color theme="1"/>
      </left>
      <right style="hair">
        <color theme="1"/>
      </right>
      <top style="hair">
        <color auto="1"/>
      </top>
      <bottom style="hair">
        <color auto="1"/>
      </bottom>
      <diagonal/>
    </border>
    <border>
      <left/>
      <right style="hair">
        <color theme="1"/>
      </right>
      <top style="medium">
        <color rgb="FFFF0000"/>
      </top>
      <bottom style="hair">
        <color indexed="64"/>
      </bottom>
      <diagonal/>
    </border>
    <border>
      <left style="thin">
        <color indexed="64"/>
      </left>
      <right style="hair">
        <color theme="1"/>
      </right>
      <top style="medium">
        <color rgb="FFFF0000"/>
      </top>
      <bottom style="hair">
        <color indexed="64"/>
      </bottom>
      <diagonal/>
    </border>
    <border>
      <left style="hair">
        <color theme="1"/>
      </left>
      <right style="thin">
        <color indexed="64"/>
      </right>
      <top style="medium">
        <color rgb="FFFF0000"/>
      </top>
      <bottom style="hair">
        <color indexed="64"/>
      </bottom>
      <diagonal/>
    </border>
    <border>
      <left/>
      <right style="hair">
        <color theme="1"/>
      </right>
      <top style="hair">
        <color indexed="64"/>
      </top>
      <bottom style="hair">
        <color indexed="64"/>
      </bottom>
      <diagonal/>
    </border>
    <border>
      <left style="hair">
        <color theme="1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theme="1"/>
      </right>
      <top style="hair">
        <color indexed="64"/>
      </top>
      <bottom style="hair">
        <color indexed="64"/>
      </bottom>
      <diagonal/>
    </border>
    <border>
      <left style="hair">
        <color theme="1"/>
      </left>
      <right/>
      <top style="medium">
        <color rgb="FFFF0000"/>
      </top>
      <bottom style="hair">
        <color theme="1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 style="hair">
        <color theme="1"/>
      </left>
      <right/>
      <top style="thin">
        <color indexed="64"/>
      </top>
      <bottom style="hair">
        <color auto="1"/>
      </bottom>
      <diagonal/>
    </border>
    <border>
      <left style="hair">
        <color theme="1"/>
      </left>
      <right/>
      <top style="hair">
        <color theme="1"/>
      </top>
      <bottom style="hair">
        <color auto="1"/>
      </bottom>
      <diagonal/>
    </border>
    <border>
      <left style="hair">
        <color theme="1"/>
      </left>
      <right/>
      <top style="thin">
        <color indexed="64"/>
      </top>
      <bottom style="hair">
        <color theme="1"/>
      </bottom>
      <diagonal/>
    </border>
    <border>
      <left style="thin">
        <color indexed="64"/>
      </left>
      <right style="hair">
        <color theme="1"/>
      </right>
      <top style="medium">
        <color rgb="FFFF0000"/>
      </top>
      <bottom style="hair">
        <color theme="1"/>
      </bottom>
      <diagonal/>
    </border>
    <border>
      <left style="thin">
        <color indexed="64"/>
      </left>
      <right style="hair">
        <color theme="1"/>
      </right>
      <top style="hair">
        <color indexed="64"/>
      </top>
      <bottom style="medium">
        <color indexed="64"/>
      </bottom>
      <diagonal/>
    </border>
    <border>
      <left style="hair">
        <color theme="1"/>
      </left>
      <right style="hair">
        <color theme="1"/>
      </right>
      <top style="hair">
        <color indexed="64"/>
      </top>
      <bottom style="medium">
        <color indexed="64"/>
      </bottom>
      <diagonal/>
    </border>
    <border>
      <left style="hair">
        <color theme="1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theme="1"/>
      </right>
      <top style="hair">
        <color theme="1"/>
      </top>
      <bottom style="medium">
        <color auto="1"/>
      </bottom>
      <diagonal/>
    </border>
    <border>
      <left style="hair">
        <color auto="1"/>
      </left>
      <right style="medium">
        <color indexed="64"/>
      </right>
      <top/>
      <bottom style="medium">
        <color auto="1"/>
      </bottom>
      <diagonal/>
    </border>
    <border>
      <left style="hair">
        <color theme="1"/>
      </left>
      <right style="medium">
        <color indexed="64"/>
      </right>
      <top style="medium">
        <color indexed="64"/>
      </top>
      <bottom style="hair">
        <color theme="1"/>
      </bottom>
      <diagonal/>
    </border>
    <border>
      <left style="hair">
        <color theme="1"/>
      </left>
      <right style="medium">
        <color indexed="64"/>
      </right>
      <top style="hair">
        <color theme="1"/>
      </top>
      <bottom style="hair">
        <color theme="1"/>
      </bottom>
      <diagonal/>
    </border>
    <border>
      <left style="medium">
        <color indexed="64"/>
      </left>
      <right style="hair">
        <color theme="1"/>
      </right>
      <top style="hair">
        <color theme="1"/>
      </top>
      <bottom style="medium">
        <color indexed="64"/>
      </bottom>
      <diagonal/>
    </border>
    <border>
      <left style="hair">
        <color theme="1"/>
      </left>
      <right style="medium">
        <color indexed="64"/>
      </right>
      <top style="hair">
        <color theme="1"/>
      </top>
      <bottom style="medium">
        <color indexed="64"/>
      </bottom>
      <diagonal/>
    </border>
    <border>
      <left style="hair">
        <color theme="1"/>
      </left>
      <right style="medium">
        <color indexed="64"/>
      </right>
      <top style="medium">
        <color rgb="FFFF0000"/>
      </top>
      <bottom style="hair">
        <color indexed="64"/>
      </bottom>
      <diagonal/>
    </border>
    <border>
      <left style="hair">
        <color theme="1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theme="1"/>
      </right>
      <top style="hair">
        <color indexed="64"/>
      </top>
      <bottom style="medium">
        <color indexed="64"/>
      </bottom>
      <diagonal/>
    </border>
    <border>
      <left/>
      <right style="hair">
        <color theme="1"/>
      </right>
      <top style="hair">
        <color indexed="64"/>
      </top>
      <bottom style="medium">
        <color indexed="64"/>
      </bottom>
      <diagonal/>
    </border>
    <border>
      <left style="hair">
        <color theme="1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theme="1"/>
      </left>
      <right style="medium">
        <color indexed="64"/>
      </right>
      <top/>
      <bottom style="hair">
        <color theme="1"/>
      </bottom>
      <diagonal/>
    </border>
    <border>
      <left/>
      <right style="hair">
        <color theme="1"/>
      </right>
      <top/>
      <bottom style="medium">
        <color indexed="64"/>
      </bottom>
      <diagonal/>
    </border>
    <border>
      <left style="hair">
        <color theme="1"/>
      </left>
      <right style="thin">
        <color indexed="64"/>
      </right>
      <top/>
      <bottom style="medium">
        <color indexed="64"/>
      </bottom>
      <diagonal/>
    </border>
    <border>
      <left style="hair">
        <color theme="1"/>
      </left>
      <right style="medium">
        <color indexed="64"/>
      </right>
      <top/>
      <bottom style="medium">
        <color indexed="64"/>
      </bottom>
      <diagonal/>
    </border>
    <border>
      <left style="hair">
        <color theme="1"/>
      </left>
      <right style="medium">
        <color indexed="64"/>
      </right>
      <top style="medium">
        <color rgb="FFFF0000"/>
      </top>
      <bottom style="hair">
        <color theme="1"/>
      </bottom>
      <diagonal/>
    </border>
    <border>
      <left style="hair">
        <color theme="1"/>
      </left>
      <right style="medium">
        <color indexed="64"/>
      </right>
      <top style="hair">
        <color theme="1"/>
      </top>
      <bottom style="thin">
        <color indexed="64"/>
      </bottom>
      <diagonal/>
    </border>
    <border>
      <left style="hair">
        <color theme="1"/>
      </left>
      <right style="medium">
        <color indexed="64"/>
      </right>
      <top style="thin">
        <color auto="1"/>
      </top>
      <bottom style="hair">
        <color auto="1"/>
      </bottom>
      <diagonal/>
    </border>
    <border>
      <left style="hair">
        <color theme="1"/>
      </left>
      <right style="medium">
        <color indexed="64"/>
      </right>
      <top style="hair">
        <color theme="1"/>
      </top>
      <bottom style="hair">
        <color auto="1"/>
      </bottom>
      <diagonal/>
    </border>
    <border>
      <left style="hair">
        <color theme="1"/>
      </left>
      <right style="medium">
        <color indexed="64"/>
      </right>
      <top style="thin">
        <color indexed="64"/>
      </top>
      <bottom style="hair">
        <color theme="1"/>
      </bottom>
      <diagonal/>
    </border>
    <border>
      <left style="hair">
        <color theme="1"/>
      </left>
      <right/>
      <top style="hair">
        <color theme="1"/>
      </top>
      <bottom style="medium">
        <color indexed="64"/>
      </bottom>
      <diagonal/>
    </border>
    <border>
      <left style="hair">
        <color theme="1"/>
      </left>
      <right style="medium">
        <color indexed="64"/>
      </right>
      <top/>
      <bottom style="thin">
        <color indexed="64"/>
      </bottom>
      <diagonal/>
    </border>
    <border>
      <left style="hair">
        <color theme="1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theme="1"/>
      </top>
      <bottom style="medium">
        <color indexed="64"/>
      </bottom>
      <diagonal/>
    </border>
    <border>
      <left style="thin">
        <color indexed="64"/>
      </left>
      <right style="hair">
        <color theme="1"/>
      </right>
      <top/>
      <bottom style="medium">
        <color indexed="64"/>
      </bottom>
      <diagonal/>
    </border>
  </borders>
  <cellStyleXfs count="541">
    <xf numFmtId="0" fontId="0" fillId="0" borderId="0"/>
    <xf numFmtId="9" fontId="1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4" fillId="0" borderId="0">
      <alignment vertical="top"/>
    </xf>
    <xf numFmtId="0" fontId="5" fillId="0" borderId="0"/>
    <xf numFmtId="0" fontId="5" fillId="0" borderId="0"/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1" applyNumberFormat="0" applyFill="0" applyAlignment="0" applyProtection="0"/>
    <xf numFmtId="0" fontId="25" fillId="0" borderId="12" applyNumberFormat="0" applyFill="0" applyAlignment="0" applyProtection="0"/>
    <xf numFmtId="0" fontId="26" fillId="0" borderId="13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8" fillId="5" borderId="0" applyNumberFormat="0" applyBorder="0" applyAlignment="0" applyProtection="0"/>
    <xf numFmtId="0" fontId="29" fillId="6" borderId="0" applyNumberFormat="0" applyBorder="0" applyAlignment="0" applyProtection="0"/>
    <xf numFmtId="0" fontId="30" fillId="7" borderId="14" applyNumberFormat="0" applyAlignment="0" applyProtection="0"/>
    <xf numFmtId="0" fontId="31" fillId="8" borderId="15" applyNumberFormat="0" applyAlignment="0" applyProtection="0"/>
    <xf numFmtId="0" fontId="32" fillId="8" borderId="14" applyNumberFormat="0" applyAlignment="0" applyProtection="0"/>
    <xf numFmtId="0" fontId="33" fillId="0" borderId="16" applyNumberFormat="0" applyFill="0" applyAlignment="0" applyProtection="0"/>
    <xf numFmtId="0" fontId="34" fillId="9" borderId="17" applyNumberFormat="0" applyAlignment="0" applyProtection="0"/>
    <xf numFmtId="0" fontId="35" fillId="0" borderId="0" applyNumberFormat="0" applyFill="0" applyBorder="0" applyAlignment="0" applyProtection="0"/>
    <xf numFmtId="0" fontId="1" fillId="10" borderId="18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19" applyNumberFormat="0" applyFill="0" applyAlignment="0" applyProtection="0"/>
    <xf numFmtId="0" fontId="38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38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38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38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38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38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77">
    <xf numFmtId="0" fontId="0" fillId="0" borderId="0" xfId="0"/>
    <xf numFmtId="0" fontId="0" fillId="0" borderId="0" xfId="0"/>
    <xf numFmtId="0" fontId="7" fillId="0" borderId="0" xfId="11" applyFont="1"/>
    <xf numFmtId="14" fontId="11" fillId="0" borderId="0" xfId="11" applyNumberFormat="1" applyFont="1" applyAlignment="1">
      <alignment vertical="top"/>
    </xf>
    <xf numFmtId="0" fontId="12" fillId="0" borderId="0" xfId="11" applyFont="1"/>
    <xf numFmtId="0" fontId="16" fillId="0" borderId="0" xfId="11" applyFont="1"/>
    <xf numFmtId="0" fontId="0" fillId="0" borderId="0" xfId="0"/>
    <xf numFmtId="168" fontId="18" fillId="0" borderId="0" xfId="12" applyNumberFormat="1" applyFont="1" applyAlignment="1">
      <alignment horizontal="right" vertical="center"/>
    </xf>
    <xf numFmtId="0" fontId="19" fillId="0" borderId="0" xfId="0" applyFont="1"/>
    <xf numFmtId="3" fontId="18" fillId="0" borderId="0" xfId="12" applyNumberFormat="1" applyFont="1" applyAlignment="1">
      <alignment horizontal="right" vertical="center"/>
    </xf>
    <xf numFmtId="0" fontId="18" fillId="0" borderId="0" xfId="12" applyFont="1" applyFill="1" applyBorder="1" applyAlignment="1">
      <alignment vertical="center"/>
    </xf>
    <xf numFmtId="4" fontId="19" fillId="0" borderId="0" xfId="0" applyNumberFormat="1" applyFont="1"/>
    <xf numFmtId="164" fontId="21" fillId="0" borderId="0" xfId="0" applyNumberFormat="1" applyFont="1"/>
    <xf numFmtId="172" fontId="0" fillId="0" borderId="0" xfId="0" applyNumberFormat="1"/>
    <xf numFmtId="0" fontId="22" fillId="0" borderId="0" xfId="0" applyFont="1"/>
    <xf numFmtId="4" fontId="7" fillId="0" borderId="0" xfId="0" applyNumberFormat="1" applyFont="1" applyAlignment="1">
      <alignment horizontal="center"/>
    </xf>
    <xf numFmtId="0" fontId="7" fillId="0" borderId="0" xfId="0" applyFont="1" applyBorder="1" applyAlignment="1">
      <alignment horizontal="center"/>
    </xf>
    <xf numFmtId="3" fontId="10" fillId="0" borderId="0" xfId="0" applyNumberFormat="1" applyFont="1" applyBorder="1" applyAlignment="1">
      <alignment horizontal="center"/>
    </xf>
    <xf numFmtId="168" fontId="10" fillId="0" borderId="0" xfId="0" applyNumberFormat="1" applyFont="1" applyBorder="1" applyAlignment="1">
      <alignment horizontal="center"/>
    </xf>
    <xf numFmtId="3" fontId="10" fillId="0" borderId="0" xfId="0" applyNumberFormat="1" applyFont="1" applyBorder="1" applyAlignment="1">
      <alignment horizontal="center" vertical="center"/>
    </xf>
    <xf numFmtId="0" fontId="0" fillId="0" borderId="0" xfId="0" applyFill="1"/>
    <xf numFmtId="0" fontId="22" fillId="0" borderId="0" xfId="0" applyFont="1" applyFill="1"/>
    <xf numFmtId="0" fontId="7" fillId="35" borderId="20" xfId="11" applyFont="1" applyFill="1" applyBorder="1"/>
    <xf numFmtId="10" fontId="12" fillId="35" borderId="21" xfId="11" applyNumberFormat="1" applyFont="1" applyFill="1" applyBorder="1" applyAlignment="1">
      <alignment horizontal="center"/>
    </xf>
    <xf numFmtId="0" fontId="7" fillId="35" borderId="22" xfId="11" applyFont="1" applyFill="1" applyBorder="1"/>
    <xf numFmtId="0" fontId="7" fillId="0" borderId="24" xfId="11" applyFont="1" applyBorder="1"/>
    <xf numFmtId="0" fontId="7" fillId="0" borderId="25" xfId="11" applyFont="1" applyBorder="1"/>
    <xf numFmtId="0" fontId="0" fillId="0" borderId="0" xfId="0" applyBorder="1"/>
    <xf numFmtId="0" fontId="7" fillId="0" borderId="27" xfId="11" applyFont="1" applyBorder="1"/>
    <xf numFmtId="10" fontId="13" fillId="0" borderId="0" xfId="11" applyNumberFormat="1" applyFont="1" applyBorder="1" applyAlignment="1">
      <alignment horizontal="center" vertical="center"/>
    </xf>
    <xf numFmtId="10" fontId="14" fillId="0" borderId="0" xfId="11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9" fillId="35" borderId="0" xfId="0" applyFont="1" applyFill="1" applyBorder="1"/>
    <xf numFmtId="0" fontId="9" fillId="35" borderId="24" xfId="0" applyFont="1" applyFill="1" applyBorder="1"/>
    <xf numFmtId="0" fontId="9" fillId="35" borderId="25" xfId="0" applyFont="1" applyFill="1" applyBorder="1"/>
    <xf numFmtId="0" fontId="9" fillId="35" borderId="27" xfId="0" applyFont="1" applyFill="1" applyBorder="1"/>
    <xf numFmtId="0" fontId="6" fillId="35" borderId="29" xfId="0" applyFont="1" applyFill="1" applyBorder="1" applyAlignment="1">
      <alignment horizontal="center"/>
    </xf>
    <xf numFmtId="0" fontId="6" fillId="35" borderId="30" xfId="0" applyFont="1" applyFill="1" applyBorder="1" applyAlignment="1">
      <alignment horizontal="center"/>
    </xf>
    <xf numFmtId="0" fontId="7" fillId="0" borderId="33" xfId="0" applyFont="1" applyBorder="1" applyAlignment="1">
      <alignment horizontal="left" vertical="center"/>
    </xf>
    <xf numFmtId="0" fontId="7" fillId="0" borderId="33" xfId="0" applyFont="1" applyBorder="1" applyAlignment="1">
      <alignment horizontal="center" vertical="center"/>
    </xf>
    <xf numFmtId="0" fontId="7" fillId="3" borderId="33" xfId="0" applyFont="1" applyFill="1" applyBorder="1" applyAlignment="1">
      <alignment horizontal="center" vertical="center"/>
    </xf>
    <xf numFmtId="0" fontId="7" fillId="3" borderId="35" xfId="0" applyFont="1" applyFill="1" applyBorder="1" applyAlignment="1">
      <alignment horizontal="center" vertical="center"/>
    </xf>
    <xf numFmtId="164" fontId="7" fillId="0" borderId="36" xfId="0" applyNumberFormat="1" applyFont="1" applyBorder="1" applyAlignment="1">
      <alignment horizontal="center" vertical="center"/>
    </xf>
    <xf numFmtId="0" fontId="7" fillId="0" borderId="38" xfId="0" applyFont="1" applyBorder="1" applyAlignment="1">
      <alignment horizontal="left" vertical="center"/>
    </xf>
    <xf numFmtId="0" fontId="7" fillId="0" borderId="38" xfId="0" applyFont="1" applyBorder="1" applyAlignment="1">
      <alignment horizontal="center" vertical="center"/>
    </xf>
    <xf numFmtId="164" fontId="7" fillId="0" borderId="38" xfId="0" applyNumberFormat="1" applyFont="1" applyBorder="1" applyAlignment="1">
      <alignment horizontal="center" vertical="center"/>
    </xf>
    <xf numFmtId="0" fontId="39" fillId="2" borderId="31" xfId="0" applyFont="1" applyFill="1" applyBorder="1" applyAlignment="1">
      <alignment horizontal="center"/>
    </xf>
    <xf numFmtId="20" fontId="7" fillId="0" borderId="33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164" fontId="10" fillId="0" borderId="0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7" fillId="0" borderId="0" xfId="0" applyFont="1" applyBorder="1" applyAlignment="1">
      <alignment horizontal="left"/>
    </xf>
    <xf numFmtId="164" fontId="8" fillId="35" borderId="45" xfId="0" applyNumberFormat="1" applyFont="1" applyFill="1" applyBorder="1" applyAlignment="1">
      <alignment horizontal="center"/>
    </xf>
    <xf numFmtId="164" fontId="8" fillId="35" borderId="62" xfId="0" applyNumberFormat="1" applyFont="1" applyFill="1" applyBorder="1"/>
    <xf numFmtId="164" fontId="12" fillId="0" borderId="61" xfId="0" applyNumberFormat="1" applyFont="1" applyBorder="1" applyAlignment="1">
      <alignment horizontal="center"/>
    </xf>
    <xf numFmtId="164" fontId="8" fillId="35" borderId="66" xfId="0" applyNumberFormat="1" applyFont="1" applyFill="1" applyBorder="1"/>
    <xf numFmtId="164" fontId="8" fillId="35" borderId="44" xfId="0" applyNumberFormat="1" applyFont="1" applyFill="1" applyBorder="1" applyAlignment="1">
      <alignment horizontal="center"/>
    </xf>
    <xf numFmtId="9" fontId="8" fillId="35" borderId="4" xfId="1" applyFont="1" applyFill="1" applyBorder="1" applyAlignment="1">
      <alignment horizontal="center"/>
    </xf>
    <xf numFmtId="164" fontId="12" fillId="0" borderId="65" xfId="0" applyNumberFormat="1" applyFont="1" applyBorder="1" applyAlignment="1">
      <alignment horizontal="center"/>
    </xf>
    <xf numFmtId="164" fontId="8" fillId="35" borderId="64" xfId="0" applyNumberFormat="1" applyFont="1" applyFill="1" applyBorder="1"/>
    <xf numFmtId="164" fontId="8" fillId="35" borderId="60" xfId="0" applyNumberFormat="1" applyFont="1" applyFill="1" applyBorder="1"/>
    <xf numFmtId="164" fontId="12" fillId="0" borderId="63" xfId="0" applyNumberFormat="1" applyFont="1" applyBorder="1" applyAlignment="1">
      <alignment horizontal="center"/>
    </xf>
    <xf numFmtId="164" fontId="8" fillId="35" borderId="10" xfId="0" applyNumberFormat="1" applyFont="1" applyFill="1" applyBorder="1" applyAlignment="1">
      <alignment horizontal="center"/>
    </xf>
    <xf numFmtId="0" fontId="0" fillId="0" borderId="0" xfId="0"/>
    <xf numFmtId="0" fontId="22" fillId="0" borderId="0" xfId="0" applyFont="1"/>
    <xf numFmtId="0" fontId="7" fillId="0" borderId="0" xfId="0" applyFont="1" applyBorder="1" applyAlignment="1">
      <alignment horizontal="center"/>
    </xf>
    <xf numFmtId="4" fontId="7" fillId="0" borderId="0" xfId="0" applyNumberFormat="1" applyFont="1" applyAlignment="1">
      <alignment horizontal="center"/>
    </xf>
    <xf numFmtId="164" fontId="12" fillId="0" borderId="67" xfId="0" applyNumberFormat="1" applyFont="1" applyBorder="1" applyAlignment="1">
      <alignment horizontal="center"/>
    </xf>
    <xf numFmtId="10" fontId="17" fillId="35" borderId="29" xfId="0" applyNumberFormat="1" applyFont="1" applyFill="1" applyBorder="1" applyAlignment="1">
      <alignment horizontal="left"/>
    </xf>
    <xf numFmtId="10" fontId="17" fillId="35" borderId="24" xfId="0" applyNumberFormat="1" applyFont="1" applyFill="1" applyBorder="1" applyAlignment="1">
      <alignment horizontal="left"/>
    </xf>
    <xf numFmtId="10" fontId="17" fillId="35" borderId="0" xfId="0" applyNumberFormat="1" applyFont="1" applyFill="1" applyBorder="1" applyAlignment="1">
      <alignment horizontal="left"/>
    </xf>
    <xf numFmtId="10" fontId="8" fillId="35" borderId="28" xfId="0" applyNumberFormat="1" applyFont="1" applyFill="1" applyBorder="1" applyAlignment="1">
      <alignment horizontal="left"/>
    </xf>
    <xf numFmtId="0" fontId="18" fillId="0" borderId="71" xfId="12" applyFont="1" applyBorder="1" applyAlignment="1">
      <alignment vertical="center"/>
    </xf>
    <xf numFmtId="4" fontId="18" fillId="0" borderId="5" xfId="12" applyNumberFormat="1" applyFont="1" applyBorder="1" applyAlignment="1">
      <alignment horizontal="right" vertical="center"/>
    </xf>
    <xf numFmtId="10" fontId="8" fillId="35" borderId="23" xfId="0" applyNumberFormat="1" applyFont="1" applyFill="1" applyBorder="1" applyAlignment="1">
      <alignment horizontal="left"/>
    </xf>
    <xf numFmtId="168" fontId="18" fillId="0" borderId="5" xfId="12" applyNumberFormat="1" applyFont="1" applyBorder="1" applyAlignment="1">
      <alignment horizontal="right" vertical="center"/>
    </xf>
    <xf numFmtId="10" fontId="8" fillId="35" borderId="26" xfId="0" applyNumberFormat="1" applyFont="1" applyFill="1" applyBorder="1" applyAlignment="1">
      <alignment horizontal="left"/>
    </xf>
    <xf numFmtId="10" fontId="8" fillId="35" borderId="72" xfId="0" applyNumberFormat="1" applyFont="1" applyFill="1" applyBorder="1" applyAlignment="1">
      <alignment horizontal="left"/>
    </xf>
    <xf numFmtId="164" fontId="0" fillId="0" borderId="0" xfId="0" applyNumberFormat="1"/>
    <xf numFmtId="0" fontId="22" fillId="0" borderId="0" xfId="0" applyFont="1"/>
    <xf numFmtId="0" fontId="7" fillId="0" borderId="0" xfId="0" applyFont="1" applyBorder="1" applyAlignment="1">
      <alignment horizontal="center"/>
    </xf>
    <xf numFmtId="4" fontId="7" fillId="0" borderId="0" xfId="0" applyNumberFormat="1" applyFont="1" applyAlignment="1">
      <alignment horizontal="center"/>
    </xf>
    <xf numFmtId="10" fontId="8" fillId="35" borderId="69" xfId="0" applyNumberFormat="1" applyFont="1" applyFill="1" applyBorder="1" applyAlignment="1">
      <alignment horizontal="left"/>
    </xf>
    <xf numFmtId="3" fontId="18" fillId="0" borderId="5" xfId="12" applyNumberFormat="1" applyFont="1" applyBorder="1" applyAlignment="1">
      <alignment horizontal="right" vertical="center"/>
    </xf>
    <xf numFmtId="10" fontId="8" fillId="35" borderId="41" xfId="0" applyNumberFormat="1" applyFont="1" applyFill="1" applyBorder="1" applyAlignment="1">
      <alignment horizontal="left"/>
    </xf>
    <xf numFmtId="3" fontId="18" fillId="0" borderId="6" xfId="12" applyNumberFormat="1" applyFont="1" applyBorder="1" applyAlignment="1">
      <alignment horizontal="right" vertical="center"/>
    </xf>
    <xf numFmtId="4" fontId="18" fillId="0" borderId="71" xfId="12" applyNumberFormat="1" applyFont="1" applyBorder="1" applyAlignment="1">
      <alignment horizontal="right" vertical="center"/>
    </xf>
    <xf numFmtId="0" fontId="18" fillId="0" borderId="5" xfId="12" applyFont="1" applyBorder="1" applyAlignment="1">
      <alignment vertical="center"/>
    </xf>
    <xf numFmtId="0" fontId="18" fillId="0" borderId="6" xfId="12" applyFont="1" applyBorder="1" applyAlignment="1">
      <alignment horizontal="left" vertical="center"/>
    </xf>
    <xf numFmtId="0" fontId="18" fillId="0" borderId="5" xfId="12" applyFont="1" applyBorder="1" applyAlignment="1">
      <alignment horizontal="left" vertical="center"/>
    </xf>
    <xf numFmtId="0" fontId="0" fillId="0" borderId="0" xfId="0"/>
    <xf numFmtId="0" fontId="6" fillId="35" borderId="30" xfId="0" applyFont="1" applyFill="1" applyBorder="1" applyAlignment="1">
      <alignment horizontal="center"/>
    </xf>
    <xf numFmtId="0" fontId="9" fillId="35" borderId="25" xfId="0" applyFont="1" applyFill="1" applyBorder="1"/>
    <xf numFmtId="0" fontId="9" fillId="35" borderId="27" xfId="0" applyFont="1" applyFill="1" applyBorder="1"/>
    <xf numFmtId="0" fontId="10" fillId="0" borderId="0" xfId="12" applyFont="1" applyFill="1" applyBorder="1" applyAlignment="1">
      <alignment vertical="center"/>
    </xf>
    <xf numFmtId="10" fontId="17" fillId="35" borderId="24" xfId="0" applyNumberFormat="1" applyFont="1" applyFill="1" applyBorder="1" applyAlignment="1">
      <alignment horizontal="center"/>
    </xf>
    <xf numFmtId="10" fontId="17" fillId="35" borderId="0" xfId="0" applyNumberFormat="1" applyFont="1" applyFill="1" applyBorder="1" applyAlignment="1">
      <alignment horizontal="center"/>
    </xf>
    <xf numFmtId="0" fontId="17" fillId="35" borderId="29" xfId="0" applyFont="1" applyFill="1" applyBorder="1" applyAlignment="1">
      <alignment horizontal="center"/>
    </xf>
    <xf numFmtId="0" fontId="0" fillId="0" borderId="0" xfId="0"/>
    <xf numFmtId="0" fontId="6" fillId="35" borderId="29" xfId="0" applyFont="1" applyFill="1" applyBorder="1" applyAlignment="1">
      <alignment horizontal="center"/>
    </xf>
    <xf numFmtId="0" fontId="6" fillId="35" borderId="30" xfId="0" applyFont="1" applyFill="1" applyBorder="1" applyAlignment="1">
      <alignment horizontal="center"/>
    </xf>
    <xf numFmtId="0" fontId="9" fillId="35" borderId="0" xfId="0" applyFont="1" applyFill="1" applyBorder="1"/>
    <xf numFmtId="0" fontId="9" fillId="35" borderId="24" xfId="0" applyFont="1" applyFill="1" applyBorder="1"/>
    <xf numFmtId="0" fontId="9" fillId="35" borderId="25" xfId="0" applyFont="1" applyFill="1" applyBorder="1"/>
    <xf numFmtId="0" fontId="9" fillId="35" borderId="27" xfId="0" applyFont="1" applyFill="1" applyBorder="1"/>
    <xf numFmtId="0" fontId="6" fillId="35" borderId="0" xfId="0" applyFont="1" applyFill="1" applyBorder="1" applyAlignment="1">
      <alignment horizontal="center"/>
    </xf>
    <xf numFmtId="0" fontId="6" fillId="35" borderId="27" xfId="0" applyFont="1" applyFill="1" applyBorder="1" applyAlignment="1">
      <alignment horizontal="center"/>
    </xf>
    <xf numFmtId="10" fontId="8" fillId="35" borderId="40" xfId="0" applyNumberFormat="1" applyFont="1" applyFill="1" applyBorder="1"/>
    <xf numFmtId="10" fontId="17" fillId="35" borderId="24" xfId="0" applyNumberFormat="1" applyFont="1" applyFill="1" applyBorder="1" applyAlignment="1">
      <alignment horizontal="center"/>
    </xf>
    <xf numFmtId="10" fontId="17" fillId="35" borderId="0" xfId="0" applyNumberFormat="1" applyFont="1" applyFill="1" applyBorder="1" applyAlignment="1">
      <alignment horizontal="center"/>
    </xf>
    <xf numFmtId="0" fontId="17" fillId="35" borderId="29" xfId="0" applyFont="1" applyFill="1" applyBorder="1" applyAlignment="1">
      <alignment horizontal="center"/>
    </xf>
    <xf numFmtId="0" fontId="17" fillId="35" borderId="0" xfId="0" applyFont="1" applyFill="1" applyBorder="1" applyAlignment="1">
      <alignment horizontal="center"/>
    </xf>
    <xf numFmtId="0" fontId="17" fillId="35" borderId="40" xfId="0" applyFont="1" applyFill="1" applyBorder="1" applyAlignment="1"/>
    <xf numFmtId="0" fontId="39" fillId="2" borderId="73" xfId="0" applyFont="1" applyFill="1" applyBorder="1" applyAlignment="1">
      <alignment horizontal="center"/>
    </xf>
    <xf numFmtId="0" fontId="39" fillId="2" borderId="77" xfId="0" applyFont="1" applyFill="1" applyBorder="1" applyAlignment="1">
      <alignment horizontal="center"/>
    </xf>
    <xf numFmtId="0" fontId="7" fillId="0" borderId="78" xfId="0" applyFont="1" applyBorder="1" applyAlignment="1">
      <alignment horizontal="left" vertical="center"/>
    </xf>
    <xf numFmtId="10" fontId="7" fillId="0" borderId="36" xfId="1" applyNumberFormat="1" applyFont="1" applyFill="1" applyBorder="1" applyAlignment="1">
      <alignment horizontal="center" vertical="center"/>
    </xf>
    <xf numFmtId="9" fontId="0" fillId="0" borderId="0" xfId="0" applyNumberFormat="1"/>
    <xf numFmtId="0" fontId="7" fillId="0" borderId="79" xfId="0" applyFont="1" applyBorder="1" applyAlignment="1">
      <alignment horizontal="left" vertical="center"/>
    </xf>
    <xf numFmtId="0" fontId="7" fillId="0" borderId="79" xfId="0" applyFont="1" applyBorder="1" applyAlignment="1">
      <alignment horizontal="center" vertical="center"/>
    </xf>
    <xf numFmtId="164" fontId="7" fillId="0" borderId="79" xfId="0" applyNumberFormat="1" applyFont="1" applyBorder="1" applyAlignment="1">
      <alignment horizontal="center" vertical="center"/>
    </xf>
    <xf numFmtId="10" fontId="7" fillId="0" borderId="38" xfId="1" applyNumberFormat="1" applyFont="1" applyFill="1" applyBorder="1" applyAlignment="1">
      <alignment horizontal="center" vertical="center"/>
    </xf>
    <xf numFmtId="10" fontId="7" fillId="0" borderId="79" xfId="1" applyNumberFormat="1" applyFont="1" applyFill="1" applyBorder="1" applyAlignment="1">
      <alignment horizontal="center" vertical="center"/>
    </xf>
    <xf numFmtId="0" fontId="7" fillId="0" borderId="33" xfId="0" applyFont="1" applyFill="1" applyBorder="1" applyAlignment="1">
      <alignment horizontal="left" vertical="center"/>
    </xf>
    <xf numFmtId="0" fontId="39" fillId="2" borderId="81" xfId="0" applyFont="1" applyFill="1" applyBorder="1" applyAlignment="1">
      <alignment horizontal="center"/>
    </xf>
    <xf numFmtId="0" fontId="39" fillId="2" borderId="82" xfId="0" applyFont="1" applyFill="1" applyBorder="1" applyAlignment="1">
      <alignment horizontal="center"/>
    </xf>
    <xf numFmtId="0" fontId="0" fillId="0" borderId="0" xfId="0"/>
    <xf numFmtId="0" fontId="22" fillId="0" borderId="0" xfId="0" applyFont="1"/>
    <xf numFmtId="10" fontId="7" fillId="0" borderId="33" xfId="1" applyNumberFormat="1" applyFont="1" applyFill="1" applyBorder="1" applyAlignment="1">
      <alignment horizontal="center" vertical="center"/>
    </xf>
    <xf numFmtId="0" fontId="7" fillId="0" borderId="33" xfId="0" applyFont="1" applyFill="1" applyBorder="1" applyAlignment="1">
      <alignment horizontal="center" vertical="center"/>
    </xf>
    <xf numFmtId="0" fontId="39" fillId="2" borderId="84" xfId="0" applyFont="1" applyFill="1" applyBorder="1" applyAlignment="1">
      <alignment horizontal="center"/>
    </xf>
    <xf numFmtId="4" fontId="22" fillId="0" borderId="0" xfId="0" applyNumberFormat="1" applyFont="1" applyFill="1"/>
    <xf numFmtId="0" fontId="7" fillId="0" borderId="36" xfId="0" applyFont="1" applyFill="1" applyBorder="1" applyAlignment="1">
      <alignment horizontal="left" vertical="center"/>
    </xf>
    <xf numFmtId="0" fontId="39" fillId="2" borderId="85" xfId="0" applyFont="1" applyFill="1" applyBorder="1" applyAlignment="1">
      <alignment horizontal="center"/>
    </xf>
    <xf numFmtId="0" fontId="39" fillId="2" borderId="86" xfId="0" applyFont="1" applyFill="1" applyBorder="1" applyAlignment="1">
      <alignment horizontal="center"/>
    </xf>
    <xf numFmtId="0" fontId="39" fillId="2" borderId="87" xfId="0" applyFont="1" applyFill="1" applyBorder="1" applyAlignment="1">
      <alignment horizontal="center"/>
    </xf>
    <xf numFmtId="0" fontId="42" fillId="0" borderId="35" xfId="0" applyFont="1" applyFill="1" applyBorder="1" applyAlignment="1">
      <alignment horizontal="center" vertical="center"/>
    </xf>
    <xf numFmtId="0" fontId="42" fillId="0" borderId="50" xfId="0" applyFont="1" applyFill="1" applyBorder="1" applyAlignment="1">
      <alignment horizontal="center" vertical="center"/>
    </xf>
    <xf numFmtId="0" fontId="42" fillId="0" borderId="36" xfId="0" applyFont="1" applyFill="1" applyBorder="1" applyAlignment="1">
      <alignment horizontal="center" vertical="center"/>
    </xf>
    <xf numFmtId="0" fontId="42" fillId="0" borderId="48" xfId="0" applyFont="1" applyFill="1" applyBorder="1" applyAlignment="1">
      <alignment horizontal="center" vertical="center"/>
    </xf>
    <xf numFmtId="0" fontId="42" fillId="0" borderId="37" xfId="0" applyFont="1" applyFill="1" applyBorder="1" applyAlignment="1">
      <alignment horizontal="center" vertical="center"/>
    </xf>
    <xf numFmtId="0" fontId="42" fillId="0" borderId="38" xfId="0" applyFont="1" applyFill="1" applyBorder="1" applyAlignment="1">
      <alignment horizontal="center" vertical="center"/>
    </xf>
    <xf numFmtId="0" fontId="42" fillId="0" borderId="49" xfId="0" applyFont="1" applyFill="1" applyBorder="1" applyAlignment="1">
      <alignment horizontal="center" vertical="center"/>
    </xf>
    <xf numFmtId="0" fontId="42" fillId="0" borderId="55" xfId="0" applyFont="1" applyFill="1" applyBorder="1" applyAlignment="1">
      <alignment horizontal="center" vertical="center"/>
    </xf>
    <xf numFmtId="0" fontId="39" fillId="2" borderId="88" xfId="0" applyFont="1" applyFill="1" applyBorder="1" applyAlignment="1">
      <alignment horizontal="center"/>
    </xf>
    <xf numFmtId="0" fontId="7" fillId="3" borderId="37" xfId="0" applyFont="1" applyFill="1" applyBorder="1" applyAlignment="1">
      <alignment horizontal="center" vertical="center"/>
    </xf>
    <xf numFmtId="0" fontId="7" fillId="0" borderId="34" xfId="0" applyFont="1" applyFill="1" applyBorder="1" applyAlignment="1">
      <alignment horizontal="left" vertical="center"/>
    </xf>
    <xf numFmtId="0" fontId="7" fillId="0" borderId="34" xfId="0" applyFont="1" applyFill="1" applyBorder="1" applyAlignment="1">
      <alignment horizontal="center" vertical="center"/>
    </xf>
    <xf numFmtId="0" fontId="7" fillId="3" borderId="38" xfId="0" applyFont="1" applyFill="1" applyBorder="1" applyAlignment="1">
      <alignment horizontal="center" vertical="center"/>
    </xf>
    <xf numFmtId="0" fontId="7" fillId="3" borderId="39" xfId="0" applyFont="1" applyFill="1" applyBorder="1" applyAlignment="1">
      <alignment horizontal="center" vertical="center"/>
    </xf>
    <xf numFmtId="164" fontId="7" fillId="0" borderId="39" xfId="0" applyNumberFormat="1" applyFont="1" applyBorder="1" applyAlignment="1">
      <alignment horizontal="center" vertical="center"/>
    </xf>
    <xf numFmtId="10" fontId="7" fillId="0" borderId="39" xfId="1" applyNumberFormat="1" applyFont="1" applyFill="1" applyBorder="1" applyAlignment="1">
      <alignment horizontal="center" vertical="center"/>
    </xf>
    <xf numFmtId="0" fontId="42" fillId="3" borderId="35" xfId="0" applyFont="1" applyFill="1" applyBorder="1" applyAlignment="1">
      <alignment horizontal="center" vertical="center"/>
    </xf>
    <xf numFmtId="0" fontId="42" fillId="0" borderId="39" xfId="0" applyFont="1" applyBorder="1" applyAlignment="1">
      <alignment horizontal="center" vertical="center"/>
    </xf>
    <xf numFmtId="0" fontId="7" fillId="0" borderId="93" xfId="0" applyFont="1" applyBorder="1" applyAlignment="1">
      <alignment horizontal="left" vertical="center"/>
    </xf>
    <xf numFmtId="0" fontId="7" fillId="0" borderId="93" xfId="0" applyFont="1" applyBorder="1" applyAlignment="1">
      <alignment horizontal="center" vertical="center"/>
    </xf>
    <xf numFmtId="0" fontId="7" fillId="0" borderId="39" xfId="0" applyFont="1" applyBorder="1" applyAlignment="1">
      <alignment horizontal="left" vertical="center" wrapText="1"/>
    </xf>
    <xf numFmtId="0" fontId="42" fillId="36" borderId="39" xfId="0" applyFont="1" applyFill="1" applyBorder="1" applyAlignment="1">
      <alignment horizontal="center" vertical="center"/>
    </xf>
    <xf numFmtId="0" fontId="7" fillId="0" borderId="95" xfId="0" applyFont="1" applyBorder="1" applyAlignment="1">
      <alignment horizontal="left" vertical="center"/>
    </xf>
    <xf numFmtId="0" fontId="7" fillId="0" borderId="94" xfId="0" applyFont="1" applyFill="1" applyBorder="1" applyAlignment="1">
      <alignment horizontal="left" vertical="center"/>
    </xf>
    <xf numFmtId="0" fontId="7" fillId="0" borderId="96" xfId="0" applyFont="1" applyFill="1" applyBorder="1" applyAlignment="1">
      <alignment horizontal="left" vertical="center"/>
    </xf>
    <xf numFmtId="0" fontId="7" fillId="0" borderId="97" xfId="0" applyFont="1" applyBorder="1" applyAlignment="1">
      <alignment horizontal="left" vertical="center" wrapText="1"/>
    </xf>
    <xf numFmtId="0" fontId="7" fillId="0" borderId="97" xfId="0" applyFont="1" applyBorder="1" applyAlignment="1">
      <alignment horizontal="center" vertical="center"/>
    </xf>
    <xf numFmtId="0" fontId="42" fillId="0" borderId="98" xfId="0" applyFont="1" applyFill="1" applyBorder="1" applyAlignment="1">
      <alignment horizontal="center" vertical="center"/>
    </xf>
    <xf numFmtId="0" fontId="42" fillId="0" borderId="97" xfId="0" applyFont="1" applyFill="1" applyBorder="1" applyAlignment="1">
      <alignment horizontal="center" vertical="center"/>
    </xf>
    <xf numFmtId="0" fontId="42" fillId="36" borderId="97" xfId="0" applyFont="1" applyFill="1" applyBorder="1" applyAlignment="1">
      <alignment horizontal="center" vertical="center"/>
    </xf>
    <xf numFmtId="0" fontId="42" fillId="37" borderId="97" xfId="0" applyFont="1" applyFill="1" applyBorder="1" applyAlignment="1">
      <alignment horizontal="center" vertical="center"/>
    </xf>
    <xf numFmtId="0" fontId="42" fillId="36" borderId="99" xfId="0" applyFont="1" applyFill="1" applyBorder="1" applyAlignment="1">
      <alignment horizontal="center" vertical="center"/>
    </xf>
    <xf numFmtId="0" fontId="42" fillId="0" borderId="100" xfId="0" applyFont="1" applyFill="1" applyBorder="1" applyAlignment="1">
      <alignment horizontal="center" vertical="center"/>
    </xf>
    <xf numFmtId="0" fontId="42" fillId="0" borderId="99" xfId="0" applyFont="1" applyFill="1" applyBorder="1" applyAlignment="1">
      <alignment horizontal="center" vertical="center"/>
    </xf>
    <xf numFmtId="164" fontId="7" fillId="0" borderId="97" xfId="0" applyNumberFormat="1" applyFont="1" applyBorder="1" applyAlignment="1">
      <alignment horizontal="center" vertical="center"/>
    </xf>
    <xf numFmtId="10" fontId="7" fillId="0" borderId="97" xfId="1" applyNumberFormat="1" applyFont="1" applyFill="1" applyBorder="1" applyAlignment="1">
      <alignment horizontal="center" vertical="center"/>
    </xf>
    <xf numFmtId="164" fontId="7" fillId="0" borderId="59" xfId="0" applyNumberFormat="1" applyFont="1" applyBorder="1" applyAlignment="1">
      <alignment horizontal="center" vertical="center"/>
    </xf>
    <xf numFmtId="0" fontId="7" fillId="0" borderId="57" xfId="0" applyFont="1" applyBorder="1" applyAlignment="1">
      <alignment horizontal="left" vertical="center"/>
    </xf>
    <xf numFmtId="0" fontId="7" fillId="0" borderId="39" xfId="0" applyFont="1" applyBorder="1" applyAlignment="1">
      <alignment horizontal="center" vertical="center"/>
    </xf>
    <xf numFmtId="0" fontId="7" fillId="0" borderId="56" xfId="0" applyFont="1" applyBorder="1" applyAlignment="1">
      <alignment horizontal="left" vertical="center"/>
    </xf>
    <xf numFmtId="0" fontId="42" fillId="36" borderId="91" xfId="0" applyFont="1" applyFill="1" applyBorder="1" applyAlignment="1">
      <alignment horizontal="center" vertical="center"/>
    </xf>
    <xf numFmtId="0" fontId="42" fillId="0" borderId="9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ill="1" applyAlignment="1">
      <alignment vertical="center"/>
    </xf>
    <xf numFmtId="10" fontId="8" fillId="35" borderId="72" xfId="0" applyNumberFormat="1" applyFont="1" applyFill="1" applyBorder="1" applyAlignment="1">
      <alignment horizontal="left" vertical="center"/>
    </xf>
    <xf numFmtId="10" fontId="17" fillId="35" borderId="25" xfId="0" applyNumberFormat="1" applyFont="1" applyFill="1" applyBorder="1" applyAlignment="1">
      <alignment horizontal="center" vertical="center"/>
    </xf>
    <xf numFmtId="10" fontId="8" fillId="35" borderId="41" xfId="0" applyNumberFormat="1" applyFont="1" applyFill="1" applyBorder="1" applyAlignment="1">
      <alignment horizontal="left" vertical="center"/>
    </xf>
    <xf numFmtId="10" fontId="17" fillId="35" borderId="27" xfId="0" applyNumberFormat="1" applyFont="1" applyFill="1" applyBorder="1" applyAlignment="1">
      <alignment horizontal="center" vertical="center"/>
    </xf>
    <xf numFmtId="174" fontId="0" fillId="0" borderId="0" xfId="0" applyNumberFormat="1" applyAlignment="1">
      <alignment vertical="center" wrapText="1"/>
    </xf>
    <xf numFmtId="10" fontId="8" fillId="35" borderId="40" xfId="0" applyNumberFormat="1" applyFont="1" applyFill="1" applyBorder="1" applyAlignment="1">
      <alignment horizontal="left" vertical="center"/>
    </xf>
    <xf numFmtId="0" fontId="17" fillId="35" borderId="30" xfId="0" applyFont="1" applyFill="1" applyBorder="1" applyAlignment="1">
      <alignment horizontal="center" vertical="center"/>
    </xf>
    <xf numFmtId="172" fontId="0" fillId="0" borderId="0" xfId="0" applyNumberFormat="1" applyAlignment="1">
      <alignment vertical="center"/>
    </xf>
    <xf numFmtId="0" fontId="39" fillId="2" borderId="88" xfId="0" applyFont="1" applyFill="1" applyBorder="1" applyAlignment="1">
      <alignment horizontal="center" vertical="center"/>
    </xf>
    <xf numFmtId="0" fontId="39" fillId="2" borderId="31" xfId="0" applyFont="1" applyFill="1" applyBorder="1" applyAlignment="1">
      <alignment horizontal="center" vertical="center"/>
    </xf>
    <xf numFmtId="0" fontId="39" fillId="2" borderId="84" xfId="0" applyFont="1" applyFill="1" applyBorder="1" applyAlignment="1">
      <alignment horizontal="center" vertical="center"/>
    </xf>
    <xf numFmtId="0" fontId="39" fillId="2" borderId="85" xfId="0" applyFont="1" applyFill="1" applyBorder="1" applyAlignment="1">
      <alignment horizontal="center" vertical="center"/>
    </xf>
    <xf numFmtId="0" fontId="39" fillId="2" borderId="87" xfId="0" applyFont="1" applyFill="1" applyBorder="1" applyAlignment="1">
      <alignment horizontal="center" vertical="center"/>
    </xf>
    <xf numFmtId="0" fontId="39" fillId="2" borderId="81" xfId="0" applyFont="1" applyFill="1" applyBorder="1" applyAlignment="1">
      <alignment horizontal="center" vertical="center"/>
    </xf>
    <xf numFmtId="0" fontId="39" fillId="2" borderId="77" xfId="0" applyFont="1" applyFill="1" applyBorder="1" applyAlignment="1">
      <alignment horizontal="center" vertical="center"/>
    </xf>
    <xf numFmtId="0" fontId="39" fillId="2" borderId="73" xfId="0" applyFont="1" applyFill="1" applyBorder="1" applyAlignment="1">
      <alignment horizontal="center" vertical="center"/>
    </xf>
    <xf numFmtId="0" fontId="39" fillId="2" borderId="86" xfId="0" applyFont="1" applyFill="1" applyBorder="1" applyAlignment="1">
      <alignment horizontal="center" vertical="center"/>
    </xf>
    <xf numFmtId="0" fontId="39" fillId="2" borderId="82" xfId="0" applyFont="1" applyFill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22" fillId="0" borderId="0" xfId="0" applyFont="1" applyFill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168" fontId="10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Border="1" applyAlignment="1">
      <alignment horizontal="center" vertical="center"/>
    </xf>
    <xf numFmtId="169" fontId="10" fillId="0" borderId="0" xfId="0" applyNumberFormat="1" applyFont="1" applyBorder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164" fontId="21" fillId="0" borderId="0" xfId="0" applyNumberFormat="1" applyFont="1" applyAlignment="1">
      <alignment vertical="center"/>
    </xf>
    <xf numFmtId="9" fontId="0" fillId="0" borderId="0" xfId="0" applyNumberFormat="1" applyAlignment="1">
      <alignment vertical="center"/>
    </xf>
    <xf numFmtId="0" fontId="35" fillId="0" borderId="0" xfId="0" applyFont="1" applyFill="1" applyAlignment="1">
      <alignment vertical="center"/>
    </xf>
    <xf numFmtId="0" fontId="0" fillId="0" borderId="0" xfId="0"/>
    <xf numFmtId="0" fontId="22" fillId="0" borderId="0" xfId="0" applyFont="1"/>
    <xf numFmtId="0" fontId="0" fillId="0" borderId="0" xfId="0" applyAlignment="1">
      <alignment vertical="center"/>
    </xf>
    <xf numFmtId="164" fontId="7" fillId="0" borderId="33" xfId="0" applyNumberFormat="1" applyFont="1" applyBorder="1" applyAlignment="1">
      <alignment horizontal="center" vertical="center"/>
    </xf>
    <xf numFmtId="0" fontId="7" fillId="0" borderId="35" xfId="0" applyFont="1" applyBorder="1" applyAlignment="1">
      <alignment horizontal="left" vertical="center"/>
    </xf>
    <xf numFmtId="0" fontId="7" fillId="0" borderId="35" xfId="0" applyFont="1" applyBorder="1" applyAlignment="1">
      <alignment horizontal="center" vertical="center"/>
    </xf>
    <xf numFmtId="0" fontId="42" fillId="0" borderId="33" xfId="0" applyFont="1" applyFill="1" applyBorder="1" applyAlignment="1">
      <alignment horizontal="center" vertical="center"/>
    </xf>
    <xf numFmtId="164" fontId="7" fillId="0" borderId="35" xfId="0" applyNumberFormat="1" applyFont="1" applyBorder="1" applyAlignment="1">
      <alignment horizontal="center" vertical="center"/>
    </xf>
    <xf numFmtId="0" fontId="7" fillId="0" borderId="37" xfId="0" applyFont="1" applyBorder="1" applyAlignment="1">
      <alignment horizontal="left" vertical="center"/>
    </xf>
    <xf numFmtId="164" fontId="7" fillId="0" borderId="37" xfId="0" applyNumberFormat="1" applyFont="1" applyBorder="1" applyAlignment="1">
      <alignment horizontal="center" vertical="center"/>
    </xf>
    <xf numFmtId="0" fontId="7" fillId="0" borderId="51" xfId="0" applyFont="1" applyBorder="1" applyAlignment="1">
      <alignment horizontal="left" vertical="center"/>
    </xf>
    <xf numFmtId="10" fontId="7" fillId="0" borderId="35" xfId="1" applyNumberFormat="1" applyFont="1" applyFill="1" applyBorder="1" applyAlignment="1">
      <alignment horizontal="center" vertical="center"/>
    </xf>
    <xf numFmtId="10" fontId="7" fillId="0" borderId="37" xfId="1" applyNumberFormat="1" applyFont="1" applyFill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35" fillId="0" borderId="0" xfId="0" applyFont="1" applyAlignment="1">
      <alignment vertical="center"/>
    </xf>
    <xf numFmtId="0" fontId="7" fillId="0" borderId="101" xfId="0" applyFont="1" applyBorder="1" applyAlignment="1">
      <alignment horizontal="center" vertical="center" wrapText="1"/>
    </xf>
    <xf numFmtId="0" fontId="7" fillId="0" borderId="103" xfId="0" applyFont="1" applyBorder="1" applyAlignment="1">
      <alignment horizontal="center" vertical="center"/>
    </xf>
    <xf numFmtId="0" fontId="7" fillId="0" borderId="104" xfId="0" applyFont="1" applyBorder="1" applyAlignment="1">
      <alignment horizontal="center" vertical="center"/>
    </xf>
    <xf numFmtId="0" fontId="7" fillId="0" borderId="103" xfId="0" applyFont="1" applyBorder="1" applyAlignment="1">
      <alignment horizontal="center" vertical="center" wrapText="1"/>
    </xf>
    <xf numFmtId="0" fontId="7" fillId="0" borderId="101" xfId="0" applyFont="1" applyFill="1" applyBorder="1" applyAlignment="1">
      <alignment horizontal="center" vertical="center" wrapText="1"/>
    </xf>
    <xf numFmtId="0" fontId="7" fillId="0" borderId="102" xfId="0" applyFont="1" applyBorder="1" applyAlignment="1">
      <alignment horizontal="center" vertical="center"/>
    </xf>
    <xf numFmtId="0" fontId="7" fillId="0" borderId="105" xfId="0" applyFont="1" applyBorder="1" applyAlignment="1">
      <alignment horizontal="left" vertical="center"/>
    </xf>
    <xf numFmtId="0" fontId="7" fillId="0" borderId="102" xfId="0" applyFont="1" applyBorder="1" applyAlignment="1">
      <alignment horizontal="left" vertical="center"/>
    </xf>
    <xf numFmtId="164" fontId="7" fillId="0" borderId="102" xfId="0" applyNumberFormat="1" applyFont="1" applyBorder="1" applyAlignment="1">
      <alignment horizontal="center" vertical="center"/>
    </xf>
    <xf numFmtId="10" fontId="7" fillId="0" borderId="102" xfId="1" applyNumberFormat="1" applyFont="1" applyFill="1" applyBorder="1" applyAlignment="1">
      <alignment horizontal="center" vertical="center"/>
    </xf>
    <xf numFmtId="0" fontId="7" fillId="0" borderId="108" xfId="0" applyFont="1" applyBorder="1" applyAlignment="1">
      <alignment horizontal="left" vertical="center"/>
    </xf>
    <xf numFmtId="0" fontId="7" fillId="0" borderId="104" xfId="0" applyFont="1" applyBorder="1" applyAlignment="1">
      <alignment horizontal="left" vertical="center"/>
    </xf>
    <xf numFmtId="164" fontId="7" fillId="0" borderId="104" xfId="0" applyNumberFormat="1" applyFont="1" applyBorder="1" applyAlignment="1">
      <alignment horizontal="center" vertical="center"/>
    </xf>
    <xf numFmtId="10" fontId="7" fillId="0" borderId="104" xfId="1" applyNumberFormat="1" applyFont="1" applyFill="1" applyBorder="1" applyAlignment="1">
      <alignment horizontal="center" vertical="center"/>
    </xf>
    <xf numFmtId="0" fontId="7" fillId="0" borderId="103" xfId="0" applyFont="1" applyFill="1" applyBorder="1" applyAlignment="1">
      <alignment horizontal="center" vertical="center" wrapText="1"/>
    </xf>
    <xf numFmtId="0" fontId="7" fillId="0" borderId="92" xfId="0" applyFont="1" applyBorder="1" applyAlignment="1">
      <alignment horizontal="center" vertical="center"/>
    </xf>
    <xf numFmtId="0" fontId="7" fillId="0" borderId="36" xfId="0" applyFont="1" applyFill="1" applyBorder="1" applyAlignment="1">
      <alignment horizontal="center" vertical="center"/>
    </xf>
    <xf numFmtId="164" fontId="7" fillId="0" borderId="93" xfId="0" applyNumberFormat="1" applyFont="1" applyBorder="1" applyAlignment="1">
      <alignment horizontal="center" vertical="center"/>
    </xf>
    <xf numFmtId="10" fontId="7" fillId="0" borderId="93" xfId="1" applyNumberFormat="1" applyFont="1" applyFill="1" applyBorder="1" applyAlignment="1">
      <alignment horizontal="center" vertical="center"/>
    </xf>
    <xf numFmtId="0" fontId="7" fillId="0" borderId="111" xfId="0" applyFont="1" applyFill="1" applyBorder="1" applyAlignment="1">
      <alignment horizontal="center" vertical="center"/>
    </xf>
    <xf numFmtId="0" fontId="7" fillId="0" borderId="47" xfId="0" applyFont="1" applyFill="1" applyBorder="1" applyAlignment="1">
      <alignment horizontal="center" vertical="center"/>
    </xf>
    <xf numFmtId="0" fontId="7" fillId="0" borderId="112" xfId="0" applyFont="1" applyFill="1" applyBorder="1" applyAlignment="1">
      <alignment horizontal="center" vertical="center"/>
    </xf>
    <xf numFmtId="0" fontId="7" fillId="0" borderId="113" xfId="0" applyFont="1" applyBorder="1" applyAlignment="1">
      <alignment horizontal="center" vertical="center"/>
    </xf>
    <xf numFmtId="0" fontId="7" fillId="0" borderId="114" xfId="0" applyFont="1" applyBorder="1" applyAlignment="1">
      <alignment horizontal="center" vertical="center"/>
    </xf>
    <xf numFmtId="0" fontId="7" fillId="0" borderId="46" xfId="0" applyFont="1" applyBorder="1" applyAlignment="1">
      <alignment horizontal="center" vertical="center"/>
    </xf>
    <xf numFmtId="0" fontId="7" fillId="0" borderId="115" xfId="0" applyFont="1" applyBorder="1" applyAlignment="1">
      <alignment horizontal="center" vertical="center"/>
    </xf>
    <xf numFmtId="0" fontId="7" fillId="0" borderId="47" xfId="0" applyFont="1" applyBorder="1" applyAlignment="1">
      <alignment horizontal="center" vertical="center"/>
    </xf>
    <xf numFmtId="0" fontId="42" fillId="0" borderId="116" xfId="0" applyFont="1" applyFill="1" applyBorder="1" applyAlignment="1">
      <alignment horizontal="center" vertical="center"/>
    </xf>
    <xf numFmtId="0" fontId="42" fillId="0" borderId="120" xfId="0" applyFont="1" applyFill="1" applyBorder="1" applyAlignment="1">
      <alignment horizontal="center" vertical="center"/>
    </xf>
    <xf numFmtId="0" fontId="42" fillId="0" borderId="59" xfId="0" applyFont="1" applyFill="1" applyBorder="1" applyAlignment="1">
      <alignment horizontal="center" vertical="center"/>
    </xf>
    <xf numFmtId="10" fontId="15" fillId="0" borderId="0" xfId="11" applyNumberFormat="1" applyFont="1" applyBorder="1" applyAlignment="1">
      <alignment horizontal="center" vertical="center" wrapText="1"/>
    </xf>
    <xf numFmtId="10" fontId="15" fillId="0" borderId="27" xfId="11" applyNumberFormat="1" applyFont="1" applyBorder="1" applyAlignment="1">
      <alignment horizontal="center" vertical="center" wrapText="1"/>
    </xf>
    <xf numFmtId="10" fontId="20" fillId="0" borderId="0" xfId="11" applyNumberFormat="1" applyFont="1" applyBorder="1" applyAlignment="1">
      <alignment horizontal="center" vertical="center" wrapText="1"/>
    </xf>
    <xf numFmtId="10" fontId="20" fillId="0" borderId="27" xfId="11" applyNumberFormat="1" applyFont="1" applyBorder="1" applyAlignment="1">
      <alignment horizontal="center" vertical="center" wrapText="1"/>
    </xf>
    <xf numFmtId="10" fontId="15" fillId="0" borderId="41" xfId="11" applyNumberFormat="1" applyFont="1" applyBorder="1" applyAlignment="1">
      <alignment horizontal="center" vertical="center" wrapText="1"/>
    </xf>
    <xf numFmtId="0" fontId="9" fillId="35" borderId="68" xfId="0" applyFont="1" applyFill="1" applyBorder="1" applyAlignment="1">
      <alignment horizontal="center" vertical="center"/>
    </xf>
    <xf numFmtId="0" fontId="9" fillId="35" borderId="7" xfId="0" applyFont="1" applyFill="1" applyBorder="1" applyAlignment="1">
      <alignment horizontal="center" vertical="center"/>
    </xf>
    <xf numFmtId="0" fontId="9" fillId="35" borderId="9" xfId="0" applyFont="1" applyFill="1" applyBorder="1" applyAlignment="1">
      <alignment horizontal="center" vertical="center"/>
    </xf>
    <xf numFmtId="17" fontId="9" fillId="35" borderId="76" xfId="0" quotePrefix="1" applyNumberFormat="1" applyFont="1" applyFill="1" applyBorder="1" applyAlignment="1">
      <alignment horizontal="center" vertical="center"/>
    </xf>
    <xf numFmtId="17" fontId="9" fillId="35" borderId="32" xfId="0" quotePrefix="1" applyNumberFormat="1" applyFont="1" applyFill="1" applyBorder="1" applyAlignment="1">
      <alignment horizontal="center" vertical="center"/>
    </xf>
    <xf numFmtId="0" fontId="9" fillId="35" borderId="76" xfId="0" quotePrefix="1" applyFont="1" applyFill="1" applyBorder="1" applyAlignment="1">
      <alignment horizontal="center" vertical="center"/>
    </xf>
    <xf numFmtId="0" fontId="9" fillId="35" borderId="32" xfId="0" quotePrefix="1" applyFont="1" applyFill="1" applyBorder="1" applyAlignment="1">
      <alignment horizontal="center" vertical="center"/>
    </xf>
    <xf numFmtId="0" fontId="9" fillId="35" borderId="80" xfId="0" quotePrefix="1" applyFont="1" applyFill="1" applyBorder="1" applyAlignment="1">
      <alignment horizontal="center" vertical="center"/>
    </xf>
    <xf numFmtId="0" fontId="7" fillId="0" borderId="43" xfId="0" applyFont="1" applyBorder="1" applyAlignment="1">
      <alignment horizontal="center" vertical="center" wrapText="1"/>
    </xf>
    <xf numFmtId="0" fontId="7" fillId="0" borderId="42" xfId="0" applyFont="1" applyBorder="1" applyAlignment="1">
      <alignment horizontal="center" vertical="center" wrapText="1"/>
    </xf>
    <xf numFmtId="0" fontId="9" fillId="35" borderId="74" xfId="0" applyFont="1" applyFill="1" applyBorder="1" applyAlignment="1">
      <alignment horizontal="center" vertical="center"/>
    </xf>
    <xf numFmtId="0" fontId="9" fillId="35" borderId="75" xfId="0" applyFont="1" applyFill="1" applyBorder="1" applyAlignment="1">
      <alignment horizontal="center" vertical="center"/>
    </xf>
    <xf numFmtId="0" fontId="9" fillId="35" borderId="1" xfId="0" applyFont="1" applyFill="1" applyBorder="1" applyAlignment="1">
      <alignment horizontal="center" vertical="center"/>
    </xf>
    <xf numFmtId="0" fontId="9" fillId="35" borderId="3" xfId="0" applyFont="1" applyFill="1" applyBorder="1" applyAlignment="1">
      <alignment horizontal="center" vertical="center"/>
    </xf>
    <xf numFmtId="17" fontId="9" fillId="35" borderId="80" xfId="0" quotePrefix="1" applyNumberFormat="1" applyFont="1" applyFill="1" applyBorder="1" applyAlignment="1">
      <alignment horizontal="center" vertical="center"/>
    </xf>
    <xf numFmtId="0" fontId="9" fillId="35" borderId="2" xfId="0" applyFont="1" applyFill="1" applyBorder="1" applyAlignment="1">
      <alignment horizontal="center" vertical="center" wrapText="1"/>
    </xf>
    <xf numFmtId="0" fontId="9" fillId="35" borderId="8" xfId="0" applyFont="1" applyFill="1" applyBorder="1" applyAlignment="1">
      <alignment horizontal="center" vertical="center" wrapText="1"/>
    </xf>
    <xf numFmtId="0" fontId="9" fillId="35" borderId="1" xfId="0" applyFont="1" applyFill="1" applyBorder="1" applyAlignment="1">
      <alignment horizontal="center" vertical="center" wrapText="1"/>
    </xf>
    <xf numFmtId="0" fontId="9" fillId="35" borderId="3" xfId="0" applyFont="1" applyFill="1" applyBorder="1" applyAlignment="1">
      <alignment horizontal="center" vertical="center" wrapText="1"/>
    </xf>
    <xf numFmtId="0" fontId="7" fillId="0" borderId="43" xfId="0" applyFont="1" applyFill="1" applyBorder="1" applyAlignment="1">
      <alignment horizontal="center" vertical="center"/>
    </xf>
    <xf numFmtId="0" fontId="7" fillId="0" borderId="42" xfId="0" applyFont="1" applyFill="1" applyBorder="1" applyAlignment="1">
      <alignment horizontal="center" vertical="center"/>
    </xf>
    <xf numFmtId="0" fontId="7" fillId="0" borderId="56" xfId="0" applyFont="1" applyFill="1" applyBorder="1" applyAlignment="1">
      <alignment horizontal="center" vertical="center"/>
    </xf>
    <xf numFmtId="0" fontId="9" fillId="35" borderId="7" xfId="0" applyFont="1" applyFill="1" applyBorder="1" applyAlignment="1">
      <alignment horizontal="left" vertical="center"/>
    </xf>
    <xf numFmtId="0" fontId="7" fillId="0" borderId="89" xfId="0" applyFont="1" applyFill="1" applyBorder="1" applyAlignment="1">
      <alignment horizontal="center" vertical="center"/>
    </xf>
    <xf numFmtId="0" fontId="7" fillId="0" borderId="90" xfId="0" applyFont="1" applyBorder="1" applyAlignment="1">
      <alignment horizontal="center" vertical="center" wrapText="1"/>
    </xf>
    <xf numFmtId="3" fontId="40" fillId="35" borderId="70" xfId="12" applyNumberFormat="1" applyFont="1" applyFill="1" applyBorder="1" applyAlignment="1">
      <alignment horizontal="center" vertical="center" wrapText="1"/>
    </xf>
    <xf numFmtId="3" fontId="40" fillId="35" borderId="6" xfId="12" applyNumberFormat="1" applyFont="1" applyFill="1" applyBorder="1" applyAlignment="1">
      <alignment horizontal="center" vertical="center" wrapText="1"/>
    </xf>
    <xf numFmtId="0" fontId="7" fillId="0" borderId="72" xfId="11" applyFont="1" applyBorder="1"/>
    <xf numFmtId="0" fontId="7" fillId="0" borderId="41" xfId="11" applyFont="1" applyBorder="1"/>
    <xf numFmtId="10" fontId="20" fillId="0" borderId="41" xfId="11" applyNumberFormat="1" applyFont="1" applyBorder="1" applyAlignment="1">
      <alignment horizontal="center" vertical="center" wrapText="1"/>
    </xf>
    <xf numFmtId="0" fontId="7" fillId="0" borderId="40" xfId="11" applyFont="1" applyBorder="1"/>
    <xf numFmtId="0" fontId="0" fillId="0" borderId="29" xfId="0" applyBorder="1"/>
    <xf numFmtId="0" fontId="7" fillId="0" borderId="30" xfId="11" applyFont="1" applyBorder="1"/>
    <xf numFmtId="0" fontId="41" fillId="35" borderId="2" xfId="4" applyFont="1" applyFill="1" applyBorder="1" applyAlignment="1">
      <alignment horizontal="center" vertical="center" wrapText="1"/>
    </xf>
    <xf numFmtId="0" fontId="41" fillId="35" borderId="8" xfId="4" applyFont="1" applyFill="1" applyBorder="1" applyAlignment="1">
      <alignment horizontal="center" vertical="center" wrapText="1"/>
    </xf>
    <xf numFmtId="0" fontId="41" fillId="35" borderId="121" xfId="4" applyFont="1" applyFill="1" applyBorder="1" applyAlignment="1">
      <alignment horizontal="center" vertical="center" wrapText="1"/>
    </xf>
    <xf numFmtId="164" fontId="7" fillId="0" borderId="122" xfId="0" applyNumberFormat="1" applyFont="1" applyFill="1" applyBorder="1" applyAlignment="1">
      <alignment horizontal="center" vertical="center"/>
    </xf>
    <xf numFmtId="164" fontId="7" fillId="0" borderId="123" xfId="0" applyNumberFormat="1" applyFont="1" applyFill="1" applyBorder="1" applyAlignment="1">
      <alignment horizontal="center" vertical="center"/>
    </xf>
    <xf numFmtId="0" fontId="7" fillId="0" borderId="124" xfId="0" applyFont="1" applyBorder="1" applyAlignment="1">
      <alignment horizontal="left" vertical="center"/>
    </xf>
    <xf numFmtId="164" fontId="7" fillId="0" borderId="125" xfId="0" applyNumberFormat="1" applyFont="1" applyFill="1" applyBorder="1" applyAlignment="1">
      <alignment horizontal="center" vertical="center"/>
    </xf>
    <xf numFmtId="0" fontId="42" fillId="38" borderId="106" xfId="0" applyFont="1" applyFill="1" applyBorder="1" applyAlignment="1">
      <alignment horizontal="center" vertical="center"/>
    </xf>
    <xf numFmtId="0" fontId="42" fillId="38" borderId="102" xfId="0" applyFont="1" applyFill="1" applyBorder="1" applyAlignment="1">
      <alignment horizontal="center" vertical="center"/>
    </xf>
    <xf numFmtId="0" fontId="43" fillId="38" borderId="102" xfId="0" applyFont="1" applyFill="1" applyBorder="1" applyAlignment="1">
      <alignment horizontal="center" vertical="center"/>
    </xf>
    <xf numFmtId="0" fontId="42" fillId="38" borderId="107" xfId="0" applyFont="1" applyFill="1" applyBorder="1" applyAlignment="1">
      <alignment horizontal="center" vertical="center"/>
    </xf>
    <xf numFmtId="0" fontId="42" fillId="38" borderId="110" xfId="0" applyFont="1" applyFill="1" applyBorder="1" applyAlignment="1">
      <alignment horizontal="center" vertical="center"/>
    </xf>
    <xf numFmtId="0" fontId="42" fillId="38" borderId="104" xfId="0" applyFont="1" applyFill="1" applyBorder="1" applyAlignment="1">
      <alignment horizontal="center" vertical="center"/>
    </xf>
    <xf numFmtId="0" fontId="43" fillId="38" borderId="104" xfId="0" applyFont="1" applyFill="1" applyBorder="1" applyAlignment="1">
      <alignment horizontal="center" vertical="center"/>
    </xf>
    <xf numFmtId="0" fontId="42" fillId="38" borderId="109" xfId="0" applyFont="1" applyFill="1" applyBorder="1" applyAlignment="1">
      <alignment horizontal="center" vertical="center"/>
    </xf>
    <xf numFmtId="0" fontId="42" fillId="38" borderId="117" xfId="0" applyFont="1" applyFill="1" applyBorder="1" applyAlignment="1">
      <alignment horizontal="center" vertical="center"/>
    </xf>
    <xf numFmtId="0" fontId="42" fillId="38" borderId="118" xfId="0" applyFont="1" applyFill="1" applyBorder="1" applyAlignment="1">
      <alignment horizontal="center" vertical="center"/>
    </xf>
    <xf numFmtId="0" fontId="42" fillId="38" borderId="119" xfId="0" applyFont="1" applyFill="1" applyBorder="1" applyAlignment="1">
      <alignment horizontal="center" vertical="center"/>
    </xf>
    <xf numFmtId="164" fontId="7" fillId="0" borderId="126" xfId="0" applyNumberFormat="1" applyFont="1" applyBorder="1" applyAlignment="1">
      <alignment horizontal="center" vertical="center"/>
    </xf>
    <xf numFmtId="164" fontId="7" fillId="0" borderId="127" xfId="0" applyNumberFormat="1" applyFont="1" applyBorder="1" applyAlignment="1">
      <alignment horizontal="center" vertical="center"/>
    </xf>
    <xf numFmtId="0" fontId="7" fillId="0" borderId="128" xfId="0" applyFont="1" applyFill="1" applyBorder="1" applyAlignment="1">
      <alignment horizontal="center" vertical="center" wrapText="1"/>
    </xf>
    <xf numFmtId="0" fontId="7" fillId="0" borderId="129" xfId="0" applyFont="1" applyBorder="1" applyAlignment="1">
      <alignment horizontal="left" vertical="center"/>
    </xf>
    <xf numFmtId="0" fontId="7" fillId="0" borderId="118" xfId="0" applyFont="1" applyBorder="1" applyAlignment="1">
      <alignment horizontal="center" vertical="center"/>
    </xf>
    <xf numFmtId="0" fontId="7" fillId="0" borderId="118" xfId="0" applyFont="1" applyBorder="1" applyAlignment="1">
      <alignment horizontal="left" vertical="center"/>
    </xf>
    <xf numFmtId="164" fontId="7" fillId="0" borderId="118" xfId="0" applyNumberFormat="1" applyFont="1" applyBorder="1" applyAlignment="1">
      <alignment horizontal="center" vertical="center"/>
    </xf>
    <xf numFmtId="10" fontId="7" fillId="0" borderId="118" xfId="1" applyNumberFormat="1" applyFont="1" applyFill="1" applyBorder="1" applyAlignment="1">
      <alignment horizontal="center" vertical="center"/>
    </xf>
    <xf numFmtId="164" fontId="7" fillId="0" borderId="130" xfId="0" applyNumberFormat="1" applyFont="1" applyBorder="1" applyAlignment="1">
      <alignment horizontal="center" vertical="center"/>
    </xf>
    <xf numFmtId="0" fontId="42" fillId="38" borderId="58" xfId="0" applyFont="1" applyFill="1" applyBorder="1" applyAlignment="1">
      <alignment horizontal="center" vertical="center"/>
    </xf>
    <xf numFmtId="164" fontId="7" fillId="0" borderId="131" xfId="0" applyNumberFormat="1" applyFont="1" applyBorder="1" applyAlignment="1">
      <alignment horizontal="center" vertical="center"/>
    </xf>
    <xf numFmtId="0" fontId="7" fillId="0" borderId="128" xfId="0" applyFont="1" applyBorder="1" applyAlignment="1">
      <alignment horizontal="center" vertical="center" wrapText="1"/>
    </xf>
    <xf numFmtId="0" fontId="7" fillId="0" borderId="132" xfId="0" applyFont="1" applyBorder="1" applyAlignment="1">
      <alignment horizontal="left" vertical="center"/>
    </xf>
    <xf numFmtId="0" fontId="7" fillId="0" borderId="92" xfId="0" applyFont="1" applyBorder="1" applyAlignment="1">
      <alignment horizontal="left" vertical="center"/>
    </xf>
    <xf numFmtId="0" fontId="42" fillId="38" borderId="120" xfId="0" applyFont="1" applyFill="1" applyBorder="1" applyAlignment="1">
      <alignment horizontal="center" vertical="center"/>
    </xf>
    <xf numFmtId="0" fontId="42" fillId="0" borderId="92" xfId="0" applyFont="1" applyFill="1" applyBorder="1" applyAlignment="1">
      <alignment horizontal="center" vertical="center"/>
    </xf>
    <xf numFmtId="0" fontId="42" fillId="3" borderId="92" xfId="0" applyFont="1" applyFill="1" applyBorder="1" applyAlignment="1">
      <alignment horizontal="center" vertical="center"/>
    </xf>
    <xf numFmtId="0" fontId="42" fillId="0" borderId="133" xfId="0" applyFont="1" applyFill="1" applyBorder="1" applyAlignment="1">
      <alignment horizontal="center" vertical="center"/>
    </xf>
    <xf numFmtId="164" fontId="7" fillId="0" borderId="92" xfId="0" applyNumberFormat="1" applyFont="1" applyBorder="1" applyAlignment="1">
      <alignment horizontal="center" vertical="center"/>
    </xf>
    <xf numFmtId="10" fontId="7" fillId="0" borderId="92" xfId="1" applyNumberFormat="1" applyFont="1" applyFill="1" applyBorder="1" applyAlignment="1">
      <alignment horizontal="center" vertical="center"/>
    </xf>
    <xf numFmtId="164" fontId="7" fillId="0" borderId="134" xfId="0" applyNumberFormat="1" applyFont="1" applyBorder="1" applyAlignment="1">
      <alignment horizontal="center" vertical="center"/>
    </xf>
    <xf numFmtId="0" fontId="7" fillId="38" borderId="33" xfId="0" applyFont="1" applyFill="1" applyBorder="1" applyAlignment="1">
      <alignment horizontal="center" vertical="center"/>
    </xf>
    <xf numFmtId="0" fontId="42" fillId="38" borderId="36" xfId="0" applyFont="1" applyFill="1" applyBorder="1" applyAlignment="1">
      <alignment horizontal="center" vertical="center"/>
    </xf>
    <xf numFmtId="0" fontId="42" fillId="38" borderId="33" xfId="0" applyFont="1" applyFill="1" applyBorder="1" applyAlignment="1">
      <alignment horizontal="center" vertical="center"/>
    </xf>
    <xf numFmtId="0" fontId="7" fillId="38" borderId="54" xfId="0" applyFont="1" applyFill="1" applyBorder="1" applyAlignment="1">
      <alignment horizontal="center" vertical="center"/>
    </xf>
    <xf numFmtId="0" fontId="7" fillId="38" borderId="37" xfId="0" applyFont="1" applyFill="1" applyBorder="1" applyAlignment="1">
      <alignment horizontal="center" vertical="center"/>
    </xf>
    <xf numFmtId="0" fontId="42" fillId="38" borderId="37" xfId="0" applyFont="1" applyFill="1" applyBorder="1" applyAlignment="1">
      <alignment horizontal="center" vertical="center"/>
    </xf>
    <xf numFmtId="0" fontId="42" fillId="38" borderId="52" xfId="0" applyFont="1" applyFill="1" applyBorder="1" applyAlignment="1">
      <alignment horizontal="center" vertical="center"/>
    </xf>
    <xf numFmtId="0" fontId="7" fillId="38" borderId="38" xfId="0" applyFont="1" applyFill="1" applyBorder="1" applyAlignment="1">
      <alignment horizontal="center" vertical="center"/>
    </xf>
    <xf numFmtId="0" fontId="42" fillId="38" borderId="38" xfId="0" applyFont="1" applyFill="1" applyBorder="1" applyAlignment="1">
      <alignment horizontal="center" vertical="center"/>
    </xf>
    <xf numFmtId="0" fontId="7" fillId="38" borderId="53" xfId="0" applyFont="1" applyFill="1" applyBorder="1" applyAlignment="1">
      <alignment horizontal="center" vertical="center"/>
    </xf>
    <xf numFmtId="0" fontId="7" fillId="38" borderId="35" xfId="0" applyFont="1" applyFill="1" applyBorder="1" applyAlignment="1">
      <alignment horizontal="center" vertical="center"/>
    </xf>
    <xf numFmtId="0" fontId="42" fillId="38" borderId="79" xfId="0" applyFont="1" applyFill="1" applyBorder="1" applyAlignment="1">
      <alignment horizontal="center" vertical="center"/>
    </xf>
    <xf numFmtId="0" fontId="7" fillId="38" borderId="55" xfId="0" applyFont="1" applyFill="1" applyBorder="1" applyAlignment="1">
      <alignment horizontal="center" vertical="center"/>
    </xf>
    <xf numFmtId="0" fontId="7" fillId="38" borderId="39" xfId="0" applyFont="1" applyFill="1" applyBorder="1" applyAlignment="1">
      <alignment horizontal="center" vertical="center"/>
    </xf>
    <xf numFmtId="0" fontId="7" fillId="38" borderId="91" xfId="0" applyFont="1" applyFill="1" applyBorder="1" applyAlignment="1">
      <alignment horizontal="center" vertical="center"/>
    </xf>
    <xf numFmtId="0" fontId="42" fillId="38" borderId="54" xfId="0" applyFont="1" applyFill="1" applyBorder="1" applyAlignment="1">
      <alignment horizontal="center" vertical="center"/>
    </xf>
    <xf numFmtId="0" fontId="9" fillId="35" borderId="68" xfId="0" applyFont="1" applyFill="1" applyBorder="1" applyAlignment="1">
      <alignment horizontal="left" vertical="center"/>
    </xf>
    <xf numFmtId="164" fontId="7" fillId="0" borderId="135" xfId="0" applyNumberFormat="1" applyFont="1" applyBorder="1" applyAlignment="1">
      <alignment horizontal="center" vertical="center"/>
    </xf>
    <xf numFmtId="164" fontId="7" fillId="0" borderId="123" xfId="0" applyNumberFormat="1" applyFont="1" applyBorder="1" applyAlignment="1">
      <alignment horizontal="center" vertical="center"/>
    </xf>
    <xf numFmtId="164" fontId="7" fillId="0" borderId="136" xfId="0" applyNumberFormat="1" applyFont="1" applyBorder="1" applyAlignment="1">
      <alignment horizontal="center" vertical="center"/>
    </xf>
    <xf numFmtId="164" fontId="7" fillId="0" borderId="137" xfId="0" applyNumberFormat="1" applyFont="1" applyBorder="1" applyAlignment="1">
      <alignment horizontal="center" vertical="center"/>
    </xf>
    <xf numFmtId="164" fontId="7" fillId="0" borderId="138" xfId="0" applyNumberFormat="1" applyFont="1" applyBorder="1" applyAlignment="1">
      <alignment horizontal="center" vertical="center"/>
    </xf>
    <xf numFmtId="164" fontId="7" fillId="0" borderId="139" xfId="0" applyNumberFormat="1" applyFont="1" applyBorder="1" applyAlignment="1">
      <alignment horizontal="center" vertical="center"/>
    </xf>
    <xf numFmtId="0" fontId="7" fillId="0" borderId="59" xfId="0" applyFont="1" applyBorder="1" applyAlignment="1">
      <alignment horizontal="left" vertical="center"/>
    </xf>
    <xf numFmtId="0" fontId="7" fillId="0" borderId="59" xfId="0" applyFont="1" applyBorder="1" applyAlignment="1">
      <alignment horizontal="center" vertical="center"/>
    </xf>
    <xf numFmtId="0" fontId="7" fillId="0" borderId="140" xfId="0" applyFont="1" applyBorder="1" applyAlignment="1">
      <alignment horizontal="center" vertical="center"/>
    </xf>
    <xf numFmtId="0" fontId="7" fillId="3" borderId="59" xfId="0" applyFont="1" applyFill="1" applyBorder="1" applyAlignment="1">
      <alignment horizontal="center" vertical="center"/>
    </xf>
    <xf numFmtId="0" fontId="7" fillId="38" borderId="59" xfId="0" applyFont="1" applyFill="1" applyBorder="1" applyAlignment="1">
      <alignment horizontal="center" vertical="center"/>
    </xf>
    <xf numFmtId="0" fontId="42" fillId="38" borderId="59" xfId="0" applyFont="1" applyFill="1" applyBorder="1" applyAlignment="1">
      <alignment horizontal="center" vertical="center"/>
    </xf>
    <xf numFmtId="0" fontId="7" fillId="38" borderId="83" xfId="0" applyFont="1" applyFill="1" applyBorder="1" applyAlignment="1">
      <alignment horizontal="center" vertical="center"/>
    </xf>
    <xf numFmtId="10" fontId="7" fillId="0" borderId="59" xfId="1" applyNumberFormat="1" applyFont="1" applyFill="1" applyBorder="1" applyAlignment="1">
      <alignment horizontal="center" vertical="center"/>
    </xf>
    <xf numFmtId="164" fontId="7" fillId="0" borderId="125" xfId="0" applyNumberFormat="1" applyFont="1" applyBorder="1" applyAlignment="1">
      <alignment horizontal="center" vertical="center"/>
    </xf>
    <xf numFmtId="164" fontId="7" fillId="0" borderId="141" xfId="0" applyNumberFormat="1" applyFont="1" applyBorder="1" applyAlignment="1">
      <alignment horizontal="center" vertical="center"/>
    </xf>
    <xf numFmtId="164" fontId="7" fillId="0" borderId="142" xfId="0" applyNumberFormat="1" applyFont="1" applyBorder="1" applyAlignment="1">
      <alignment horizontal="center" vertical="center"/>
    </xf>
    <xf numFmtId="0" fontId="7" fillId="0" borderId="90" xfId="0" applyFont="1" applyBorder="1" applyAlignment="1">
      <alignment horizontal="left" vertical="center" wrapText="1"/>
    </xf>
    <xf numFmtId="0" fontId="7" fillId="0" borderId="143" xfId="0" applyFont="1" applyBorder="1" applyAlignment="1">
      <alignment horizontal="left" vertical="center"/>
    </xf>
    <xf numFmtId="0" fontId="7" fillId="0" borderId="59" xfId="0" applyFont="1" applyBorder="1" applyAlignment="1">
      <alignment horizontal="left" vertical="center" wrapText="1"/>
    </xf>
    <xf numFmtId="0" fontId="43" fillId="0" borderId="144" xfId="0" applyFont="1" applyFill="1" applyBorder="1" applyAlignment="1">
      <alignment horizontal="center" vertical="center"/>
    </xf>
    <xf numFmtId="0" fontId="43" fillId="0" borderId="92" xfId="0" applyFont="1" applyFill="1" applyBorder="1" applyAlignment="1">
      <alignment horizontal="center" vertical="center"/>
    </xf>
    <xf numFmtId="0" fontId="43" fillId="36" borderId="92" xfId="0" applyFont="1" applyFill="1" applyBorder="1" applyAlignment="1">
      <alignment horizontal="center" vertical="center"/>
    </xf>
    <xf numFmtId="0" fontId="42" fillId="37" borderId="92" xfId="0" applyFont="1" applyFill="1" applyBorder="1" applyAlignment="1">
      <alignment horizontal="center" vertical="center"/>
    </xf>
    <xf numFmtId="0" fontId="43" fillId="37" borderId="92" xfId="0" applyFont="1" applyFill="1" applyBorder="1" applyAlignment="1">
      <alignment horizontal="center" vertical="center"/>
    </xf>
    <xf numFmtId="0" fontId="43" fillId="0" borderId="133" xfId="0" applyFont="1" applyFill="1" applyBorder="1" applyAlignment="1">
      <alignment horizontal="center" vertical="center"/>
    </xf>
  </cellXfs>
  <cellStyles count="541">
    <cellStyle name="20% - Énfasis1" xfId="48" builtinId="30" customBuiltin="1"/>
    <cellStyle name="20% - Énfasis2" xfId="52" builtinId="34" customBuiltin="1"/>
    <cellStyle name="20% - Énfasis3" xfId="56" builtinId="38" customBuiltin="1"/>
    <cellStyle name="20% - Énfasis4" xfId="60" builtinId="42" customBuiltin="1"/>
    <cellStyle name="20% - Énfasis5" xfId="64" builtinId="46" customBuiltin="1"/>
    <cellStyle name="20% - Énfasis6" xfId="68" builtinId="50" customBuiltin="1"/>
    <cellStyle name="40% - Énfasis1" xfId="49" builtinId="31" customBuiltin="1"/>
    <cellStyle name="40% - Énfasis2" xfId="53" builtinId="35" customBuiltin="1"/>
    <cellStyle name="40% - Énfasis3" xfId="57" builtinId="39" customBuiltin="1"/>
    <cellStyle name="40% - Énfasis4" xfId="61" builtinId="43" customBuiltin="1"/>
    <cellStyle name="40% - Énfasis5" xfId="65" builtinId="47" customBuiltin="1"/>
    <cellStyle name="40% - Énfasis6" xfId="69" builtinId="51" customBuiltin="1"/>
    <cellStyle name="60% - Énfasis1" xfId="50" builtinId="32" customBuiltin="1"/>
    <cellStyle name="60% - Énfasis2" xfId="54" builtinId="36" customBuiltin="1"/>
    <cellStyle name="60% - Énfasis3" xfId="58" builtinId="40" customBuiltin="1"/>
    <cellStyle name="60% - Énfasis4" xfId="62" builtinId="44" customBuiltin="1"/>
    <cellStyle name="60% - Énfasis5" xfId="66" builtinId="48" customBuiltin="1"/>
    <cellStyle name="60% - Énfasis6" xfId="70" builtinId="52" customBuiltin="1"/>
    <cellStyle name="Bueno" xfId="35" builtinId="26" customBuiltin="1"/>
    <cellStyle name="Cálculo" xfId="40" builtinId="22" customBuiltin="1"/>
    <cellStyle name="Celda de comprobación" xfId="42" builtinId="23" customBuiltin="1"/>
    <cellStyle name="Celda vinculada" xfId="41" builtinId="24" customBuiltin="1"/>
    <cellStyle name="Encabezado 1" xfId="31" builtinId="16" customBuiltin="1"/>
    <cellStyle name="Encabezado 4" xfId="34" builtinId="19" customBuiltin="1"/>
    <cellStyle name="Énfasis1" xfId="47" builtinId="29" customBuiltin="1"/>
    <cellStyle name="Énfasis2" xfId="51" builtinId="33" customBuiltin="1"/>
    <cellStyle name="Énfasis3" xfId="55" builtinId="37" customBuiltin="1"/>
    <cellStyle name="Énfasis4" xfId="59" builtinId="41" customBuiltin="1"/>
    <cellStyle name="Énfasis5" xfId="63" builtinId="45" customBuiltin="1"/>
    <cellStyle name="Énfasis6" xfId="67" builtinId="49" customBuiltin="1"/>
    <cellStyle name="Entrada" xfId="38" builtinId="20" customBuiltin="1"/>
    <cellStyle name="Euro" xfId="3"/>
    <cellStyle name="Euro 2" xfId="18"/>
    <cellStyle name="Euro 2 2" xfId="84"/>
    <cellStyle name="Euro 2 2 2" xfId="132"/>
    <cellStyle name="Euro 2 2 2 2" xfId="228"/>
    <cellStyle name="Euro 2 2 2 2 2" xfId="421"/>
    <cellStyle name="Euro 2 2 2 3" xfId="518"/>
    <cellStyle name="Euro 2 2 2 4" xfId="325"/>
    <cellStyle name="Euro 2 2 3" xfId="180"/>
    <cellStyle name="Euro 2 2 3 2" xfId="373"/>
    <cellStyle name="Euro 2 2 4" xfId="470"/>
    <cellStyle name="Euro 2 2 5" xfId="277"/>
    <cellStyle name="Euro 2 3" xfId="108"/>
    <cellStyle name="Euro 2 3 2" xfId="204"/>
    <cellStyle name="Euro 2 3 2 2" xfId="397"/>
    <cellStyle name="Euro 2 3 3" xfId="494"/>
    <cellStyle name="Euro 2 3 4" xfId="301"/>
    <cellStyle name="Euro 2 4" xfId="156"/>
    <cellStyle name="Euro 2 4 2" xfId="349"/>
    <cellStyle name="Euro 2 5" xfId="446"/>
    <cellStyle name="Euro 2 6" xfId="253"/>
    <cellStyle name="Euro 3" xfId="71"/>
    <cellStyle name="Euro 3 2" xfId="95"/>
    <cellStyle name="Euro 3 2 2" xfId="143"/>
    <cellStyle name="Euro 3 2 2 2" xfId="239"/>
    <cellStyle name="Euro 3 2 2 2 2" xfId="432"/>
    <cellStyle name="Euro 3 2 2 3" xfId="529"/>
    <cellStyle name="Euro 3 2 2 4" xfId="336"/>
    <cellStyle name="Euro 3 2 3" xfId="191"/>
    <cellStyle name="Euro 3 2 3 2" xfId="384"/>
    <cellStyle name="Euro 3 2 4" xfId="481"/>
    <cellStyle name="Euro 3 2 5" xfId="288"/>
    <cellStyle name="Euro 3 3" xfId="119"/>
    <cellStyle name="Euro 3 3 2" xfId="215"/>
    <cellStyle name="Euro 3 3 2 2" xfId="408"/>
    <cellStyle name="Euro 3 3 3" xfId="505"/>
    <cellStyle name="Euro 3 3 4" xfId="312"/>
    <cellStyle name="Euro 3 4" xfId="167"/>
    <cellStyle name="Euro 3 4 2" xfId="360"/>
    <cellStyle name="Euro 3 5" xfId="457"/>
    <cellStyle name="Euro 3 6" xfId="264"/>
    <cellStyle name="Euro 4" xfId="79"/>
    <cellStyle name="Euro 4 2" xfId="103"/>
    <cellStyle name="Euro 4 2 2" xfId="151"/>
    <cellStyle name="Euro 4 2 2 2" xfId="247"/>
    <cellStyle name="Euro 4 2 2 2 2" xfId="440"/>
    <cellStyle name="Euro 4 2 2 3" xfId="537"/>
    <cellStyle name="Euro 4 2 2 4" xfId="344"/>
    <cellStyle name="Euro 4 2 3" xfId="199"/>
    <cellStyle name="Euro 4 2 3 2" xfId="392"/>
    <cellStyle name="Euro 4 2 4" xfId="489"/>
    <cellStyle name="Euro 4 2 5" xfId="296"/>
    <cellStyle name="Euro 4 3" xfId="127"/>
    <cellStyle name="Euro 4 3 2" xfId="223"/>
    <cellStyle name="Euro 4 3 2 2" xfId="416"/>
    <cellStyle name="Euro 4 3 3" xfId="513"/>
    <cellStyle name="Euro 4 3 4" xfId="320"/>
    <cellStyle name="Euro 4 4" xfId="175"/>
    <cellStyle name="Euro 4 4 2" xfId="368"/>
    <cellStyle name="Euro 4 5" xfId="465"/>
    <cellStyle name="Euro 4 6" xfId="272"/>
    <cellStyle name="Euro 5" xfId="82"/>
    <cellStyle name="Euro 5 2" xfId="130"/>
    <cellStyle name="Euro 5 2 2" xfId="226"/>
    <cellStyle name="Euro 5 2 2 2" xfId="419"/>
    <cellStyle name="Euro 5 2 3" xfId="516"/>
    <cellStyle name="Euro 5 2 4" xfId="323"/>
    <cellStyle name="Euro 5 3" xfId="178"/>
    <cellStyle name="Euro 5 3 2" xfId="371"/>
    <cellStyle name="Euro 5 4" xfId="468"/>
    <cellStyle name="Euro 5 5" xfId="275"/>
    <cellStyle name="Euro 6" xfId="106"/>
    <cellStyle name="Euro 6 2" xfId="202"/>
    <cellStyle name="Euro 6 2 2" xfId="395"/>
    <cellStyle name="Euro 6 3" xfId="492"/>
    <cellStyle name="Euro 6 4" xfId="299"/>
    <cellStyle name="Euro 7" xfId="154"/>
    <cellStyle name="Euro 7 2" xfId="347"/>
    <cellStyle name="Euro 8" xfId="444"/>
    <cellStyle name="Euro 9" xfId="251"/>
    <cellStyle name="Hipervínculo 2" xfId="5"/>
    <cellStyle name="Incorrecto" xfId="36" builtinId="27" customBuiltin="1"/>
    <cellStyle name="Millares [0] 2" xfId="7"/>
    <cellStyle name="Millares [0] 2 2" xfId="14"/>
    <cellStyle name="Millares 10" xfId="27"/>
    <cellStyle name="Millares 10 2" xfId="92"/>
    <cellStyle name="Millares 10 2 2" xfId="140"/>
    <cellStyle name="Millares 10 2 2 2" xfId="236"/>
    <cellStyle name="Millares 10 2 2 2 2" xfId="429"/>
    <cellStyle name="Millares 10 2 2 3" xfId="526"/>
    <cellStyle name="Millares 10 2 2 4" xfId="333"/>
    <cellStyle name="Millares 10 2 3" xfId="188"/>
    <cellStyle name="Millares 10 2 3 2" xfId="381"/>
    <cellStyle name="Millares 10 2 4" xfId="478"/>
    <cellStyle name="Millares 10 2 5" xfId="285"/>
    <cellStyle name="Millares 10 3" xfId="116"/>
    <cellStyle name="Millares 10 3 2" xfId="212"/>
    <cellStyle name="Millares 10 3 2 2" xfId="405"/>
    <cellStyle name="Millares 10 3 3" xfId="502"/>
    <cellStyle name="Millares 10 3 4" xfId="309"/>
    <cellStyle name="Millares 10 4" xfId="164"/>
    <cellStyle name="Millares 10 4 2" xfId="357"/>
    <cellStyle name="Millares 10 5" xfId="454"/>
    <cellStyle name="Millares 10 6" xfId="261"/>
    <cellStyle name="Millares 11" xfId="26"/>
    <cellStyle name="Millares 11 2" xfId="91"/>
    <cellStyle name="Millares 11 2 2" xfId="139"/>
    <cellStyle name="Millares 11 2 2 2" xfId="235"/>
    <cellStyle name="Millares 11 2 2 2 2" xfId="428"/>
    <cellStyle name="Millares 11 2 2 3" xfId="525"/>
    <cellStyle name="Millares 11 2 2 4" xfId="332"/>
    <cellStyle name="Millares 11 2 3" xfId="187"/>
    <cellStyle name="Millares 11 2 3 2" xfId="380"/>
    <cellStyle name="Millares 11 2 4" xfId="477"/>
    <cellStyle name="Millares 11 2 5" xfId="284"/>
    <cellStyle name="Millares 11 3" xfId="115"/>
    <cellStyle name="Millares 11 3 2" xfId="211"/>
    <cellStyle name="Millares 11 3 2 2" xfId="404"/>
    <cellStyle name="Millares 11 3 3" xfId="501"/>
    <cellStyle name="Millares 11 3 4" xfId="308"/>
    <cellStyle name="Millares 11 4" xfId="163"/>
    <cellStyle name="Millares 11 4 2" xfId="356"/>
    <cellStyle name="Millares 11 5" xfId="453"/>
    <cellStyle name="Millares 11 6" xfId="260"/>
    <cellStyle name="Millares 12" xfId="29"/>
    <cellStyle name="Millares 12 2" xfId="94"/>
    <cellStyle name="Millares 12 2 2" xfId="142"/>
    <cellStyle name="Millares 12 2 2 2" xfId="238"/>
    <cellStyle name="Millares 12 2 2 2 2" xfId="431"/>
    <cellStyle name="Millares 12 2 2 3" xfId="528"/>
    <cellStyle name="Millares 12 2 2 4" xfId="335"/>
    <cellStyle name="Millares 12 2 3" xfId="190"/>
    <cellStyle name="Millares 12 2 3 2" xfId="383"/>
    <cellStyle name="Millares 12 2 4" xfId="480"/>
    <cellStyle name="Millares 12 2 5" xfId="287"/>
    <cellStyle name="Millares 12 3" xfId="118"/>
    <cellStyle name="Millares 12 3 2" xfId="214"/>
    <cellStyle name="Millares 12 3 2 2" xfId="407"/>
    <cellStyle name="Millares 12 3 3" xfId="504"/>
    <cellStyle name="Millares 12 3 4" xfId="311"/>
    <cellStyle name="Millares 12 4" xfId="166"/>
    <cellStyle name="Millares 12 4 2" xfId="359"/>
    <cellStyle name="Millares 12 5" xfId="456"/>
    <cellStyle name="Millares 12 6" xfId="263"/>
    <cellStyle name="Millares 13" xfId="72"/>
    <cellStyle name="Millares 13 2" xfId="96"/>
    <cellStyle name="Millares 13 2 2" xfId="144"/>
    <cellStyle name="Millares 13 2 2 2" xfId="240"/>
    <cellStyle name="Millares 13 2 2 2 2" xfId="433"/>
    <cellStyle name="Millares 13 2 2 3" xfId="530"/>
    <cellStyle name="Millares 13 2 2 4" xfId="337"/>
    <cellStyle name="Millares 13 2 3" xfId="192"/>
    <cellStyle name="Millares 13 2 3 2" xfId="385"/>
    <cellStyle name="Millares 13 2 4" xfId="482"/>
    <cellStyle name="Millares 13 2 5" xfId="289"/>
    <cellStyle name="Millares 13 3" xfId="120"/>
    <cellStyle name="Millares 13 3 2" xfId="216"/>
    <cellStyle name="Millares 13 3 2 2" xfId="409"/>
    <cellStyle name="Millares 13 3 3" xfId="506"/>
    <cellStyle name="Millares 13 3 4" xfId="313"/>
    <cellStyle name="Millares 13 4" xfId="168"/>
    <cellStyle name="Millares 13 4 2" xfId="361"/>
    <cellStyle name="Millares 13 5" xfId="458"/>
    <cellStyle name="Millares 13 6" xfId="265"/>
    <cellStyle name="Millares 14" xfId="74"/>
    <cellStyle name="Millares 14 2" xfId="98"/>
    <cellStyle name="Millares 14 2 2" xfId="146"/>
    <cellStyle name="Millares 14 2 2 2" xfId="242"/>
    <cellStyle name="Millares 14 2 2 2 2" xfId="435"/>
    <cellStyle name="Millares 14 2 2 3" xfId="532"/>
    <cellStyle name="Millares 14 2 2 4" xfId="339"/>
    <cellStyle name="Millares 14 2 3" xfId="194"/>
    <cellStyle name="Millares 14 2 3 2" xfId="387"/>
    <cellStyle name="Millares 14 2 4" xfId="484"/>
    <cellStyle name="Millares 14 2 5" xfId="291"/>
    <cellStyle name="Millares 14 3" xfId="122"/>
    <cellStyle name="Millares 14 3 2" xfId="218"/>
    <cellStyle name="Millares 14 3 2 2" xfId="411"/>
    <cellStyle name="Millares 14 3 3" xfId="508"/>
    <cellStyle name="Millares 14 3 4" xfId="315"/>
    <cellStyle name="Millares 14 4" xfId="170"/>
    <cellStyle name="Millares 14 4 2" xfId="363"/>
    <cellStyle name="Millares 14 5" xfId="460"/>
    <cellStyle name="Millares 14 6" xfId="267"/>
    <cellStyle name="Millares 15" xfId="75"/>
    <cellStyle name="Millares 15 2" xfId="99"/>
    <cellStyle name="Millares 15 2 2" xfId="147"/>
    <cellStyle name="Millares 15 2 2 2" xfId="243"/>
    <cellStyle name="Millares 15 2 2 2 2" xfId="436"/>
    <cellStyle name="Millares 15 2 2 3" xfId="533"/>
    <cellStyle name="Millares 15 2 2 4" xfId="340"/>
    <cellStyle name="Millares 15 2 3" xfId="195"/>
    <cellStyle name="Millares 15 2 3 2" xfId="388"/>
    <cellStyle name="Millares 15 2 4" xfId="485"/>
    <cellStyle name="Millares 15 2 5" xfId="292"/>
    <cellStyle name="Millares 15 3" xfId="123"/>
    <cellStyle name="Millares 15 3 2" xfId="219"/>
    <cellStyle name="Millares 15 3 2 2" xfId="412"/>
    <cellStyle name="Millares 15 3 3" xfId="509"/>
    <cellStyle name="Millares 15 3 4" xfId="316"/>
    <cellStyle name="Millares 15 4" xfId="171"/>
    <cellStyle name="Millares 15 4 2" xfId="364"/>
    <cellStyle name="Millares 15 5" xfId="461"/>
    <cellStyle name="Millares 15 6" xfId="268"/>
    <cellStyle name="Millares 16" xfId="78"/>
    <cellStyle name="Millares 16 2" xfId="102"/>
    <cellStyle name="Millares 16 2 2" xfId="150"/>
    <cellStyle name="Millares 16 2 2 2" xfId="246"/>
    <cellStyle name="Millares 16 2 2 2 2" xfId="439"/>
    <cellStyle name="Millares 16 2 2 3" xfId="536"/>
    <cellStyle name="Millares 16 2 2 4" xfId="343"/>
    <cellStyle name="Millares 16 2 3" xfId="198"/>
    <cellStyle name="Millares 16 2 3 2" xfId="391"/>
    <cellStyle name="Millares 16 2 4" xfId="488"/>
    <cellStyle name="Millares 16 2 5" xfId="295"/>
    <cellStyle name="Millares 16 3" xfId="126"/>
    <cellStyle name="Millares 16 3 2" xfId="222"/>
    <cellStyle name="Millares 16 3 2 2" xfId="415"/>
    <cellStyle name="Millares 16 3 3" xfId="512"/>
    <cellStyle name="Millares 16 3 4" xfId="319"/>
    <cellStyle name="Millares 16 4" xfId="174"/>
    <cellStyle name="Millares 16 4 2" xfId="367"/>
    <cellStyle name="Millares 16 5" xfId="464"/>
    <cellStyle name="Millares 16 6" xfId="271"/>
    <cellStyle name="Millares 17" xfId="77"/>
    <cellStyle name="Millares 17 2" xfId="101"/>
    <cellStyle name="Millares 17 2 2" xfId="149"/>
    <cellStyle name="Millares 17 2 2 2" xfId="245"/>
    <cellStyle name="Millares 17 2 2 2 2" xfId="438"/>
    <cellStyle name="Millares 17 2 2 3" xfId="535"/>
    <cellStyle name="Millares 17 2 2 4" xfId="342"/>
    <cellStyle name="Millares 17 2 3" xfId="197"/>
    <cellStyle name="Millares 17 2 3 2" xfId="390"/>
    <cellStyle name="Millares 17 2 4" xfId="487"/>
    <cellStyle name="Millares 17 2 5" xfId="294"/>
    <cellStyle name="Millares 17 3" xfId="125"/>
    <cellStyle name="Millares 17 3 2" xfId="221"/>
    <cellStyle name="Millares 17 3 2 2" xfId="414"/>
    <cellStyle name="Millares 17 3 3" xfId="511"/>
    <cellStyle name="Millares 17 3 4" xfId="318"/>
    <cellStyle name="Millares 17 4" xfId="173"/>
    <cellStyle name="Millares 17 4 2" xfId="366"/>
    <cellStyle name="Millares 17 5" xfId="463"/>
    <cellStyle name="Millares 17 6" xfId="270"/>
    <cellStyle name="Millares 18" xfId="76"/>
    <cellStyle name="Millares 18 2" xfId="100"/>
    <cellStyle name="Millares 18 2 2" xfId="148"/>
    <cellStyle name="Millares 18 2 2 2" xfId="244"/>
    <cellStyle name="Millares 18 2 2 2 2" xfId="437"/>
    <cellStyle name="Millares 18 2 2 3" xfId="534"/>
    <cellStyle name="Millares 18 2 2 4" xfId="341"/>
    <cellStyle name="Millares 18 2 3" xfId="196"/>
    <cellStyle name="Millares 18 2 3 2" xfId="389"/>
    <cellStyle name="Millares 18 2 4" xfId="486"/>
    <cellStyle name="Millares 18 2 5" xfId="293"/>
    <cellStyle name="Millares 18 3" xfId="124"/>
    <cellStyle name="Millares 18 3 2" xfId="220"/>
    <cellStyle name="Millares 18 3 2 2" xfId="413"/>
    <cellStyle name="Millares 18 3 3" xfId="510"/>
    <cellStyle name="Millares 18 3 4" xfId="317"/>
    <cellStyle name="Millares 18 4" xfId="172"/>
    <cellStyle name="Millares 18 4 2" xfId="365"/>
    <cellStyle name="Millares 18 5" xfId="462"/>
    <cellStyle name="Millares 18 6" xfId="269"/>
    <cellStyle name="Millares 19" xfId="80"/>
    <cellStyle name="Millares 19 2" xfId="104"/>
    <cellStyle name="Millares 19 2 2" xfId="152"/>
    <cellStyle name="Millares 19 2 2 2" xfId="248"/>
    <cellStyle name="Millares 19 2 2 2 2" xfId="441"/>
    <cellStyle name="Millares 19 2 2 3" xfId="538"/>
    <cellStyle name="Millares 19 2 2 4" xfId="345"/>
    <cellStyle name="Millares 19 2 3" xfId="200"/>
    <cellStyle name="Millares 19 2 3 2" xfId="393"/>
    <cellStyle name="Millares 19 2 4" xfId="490"/>
    <cellStyle name="Millares 19 2 5" xfId="297"/>
    <cellStyle name="Millares 19 3" xfId="128"/>
    <cellStyle name="Millares 19 3 2" xfId="224"/>
    <cellStyle name="Millares 19 3 2 2" xfId="417"/>
    <cellStyle name="Millares 19 3 3" xfId="514"/>
    <cellStyle name="Millares 19 3 4" xfId="321"/>
    <cellStyle name="Millares 19 4" xfId="176"/>
    <cellStyle name="Millares 19 4 2" xfId="369"/>
    <cellStyle name="Millares 19 5" xfId="466"/>
    <cellStyle name="Millares 19 6" xfId="273"/>
    <cellStyle name="Millares 2" xfId="21"/>
    <cellStyle name="Millares 2 2" xfId="86"/>
    <cellStyle name="Millares 2 2 2" xfId="134"/>
    <cellStyle name="Millares 2 2 2 2" xfId="230"/>
    <cellStyle name="Millares 2 2 2 2 2" xfId="423"/>
    <cellStyle name="Millares 2 2 2 3" xfId="520"/>
    <cellStyle name="Millares 2 2 2 4" xfId="327"/>
    <cellStyle name="Millares 2 2 3" xfId="182"/>
    <cellStyle name="Millares 2 2 3 2" xfId="375"/>
    <cellStyle name="Millares 2 2 4" xfId="472"/>
    <cellStyle name="Millares 2 2 5" xfId="279"/>
    <cellStyle name="Millares 2 3" xfId="110"/>
    <cellStyle name="Millares 2 3 2" xfId="206"/>
    <cellStyle name="Millares 2 3 2 2" xfId="399"/>
    <cellStyle name="Millares 2 3 3" xfId="496"/>
    <cellStyle name="Millares 2 3 4" xfId="303"/>
    <cellStyle name="Millares 2 4" xfId="158"/>
    <cellStyle name="Millares 2 4 2" xfId="351"/>
    <cellStyle name="Millares 2 5" xfId="448"/>
    <cellStyle name="Millares 2 6" xfId="255"/>
    <cellStyle name="Millares 3" xfId="20"/>
    <cellStyle name="Millares 3 2" xfId="85"/>
    <cellStyle name="Millares 3 2 2" xfId="133"/>
    <cellStyle name="Millares 3 2 2 2" xfId="229"/>
    <cellStyle name="Millares 3 2 2 2 2" xfId="422"/>
    <cellStyle name="Millares 3 2 2 3" xfId="519"/>
    <cellStyle name="Millares 3 2 2 4" xfId="326"/>
    <cellStyle name="Millares 3 2 3" xfId="181"/>
    <cellStyle name="Millares 3 2 3 2" xfId="374"/>
    <cellStyle name="Millares 3 2 4" xfId="471"/>
    <cellStyle name="Millares 3 2 5" xfId="278"/>
    <cellStyle name="Millares 3 3" xfId="109"/>
    <cellStyle name="Millares 3 3 2" xfId="205"/>
    <cellStyle name="Millares 3 3 2 2" xfId="398"/>
    <cellStyle name="Millares 3 3 3" xfId="495"/>
    <cellStyle name="Millares 3 3 4" xfId="302"/>
    <cellStyle name="Millares 3 4" xfId="157"/>
    <cellStyle name="Millares 3 4 2" xfId="350"/>
    <cellStyle name="Millares 3 5" xfId="447"/>
    <cellStyle name="Millares 3 6" xfId="254"/>
    <cellStyle name="Millares 4" xfId="22"/>
    <cellStyle name="Millares 4 2" xfId="87"/>
    <cellStyle name="Millares 4 2 2" xfId="135"/>
    <cellStyle name="Millares 4 2 2 2" xfId="231"/>
    <cellStyle name="Millares 4 2 2 2 2" xfId="424"/>
    <cellStyle name="Millares 4 2 2 3" xfId="521"/>
    <cellStyle name="Millares 4 2 2 4" xfId="328"/>
    <cellStyle name="Millares 4 2 3" xfId="183"/>
    <cellStyle name="Millares 4 2 3 2" xfId="376"/>
    <cellStyle name="Millares 4 2 4" xfId="473"/>
    <cellStyle name="Millares 4 2 5" xfId="280"/>
    <cellStyle name="Millares 4 3" xfId="111"/>
    <cellStyle name="Millares 4 3 2" xfId="207"/>
    <cellStyle name="Millares 4 3 2 2" xfId="400"/>
    <cellStyle name="Millares 4 3 3" xfId="497"/>
    <cellStyle name="Millares 4 3 4" xfId="304"/>
    <cellStyle name="Millares 4 4" xfId="159"/>
    <cellStyle name="Millares 4 4 2" xfId="352"/>
    <cellStyle name="Millares 4 5" xfId="449"/>
    <cellStyle name="Millares 4 6" xfId="256"/>
    <cellStyle name="Millares 5" xfId="17"/>
    <cellStyle name="Millares 5 2" xfId="83"/>
    <cellStyle name="Millares 5 2 2" xfId="131"/>
    <cellStyle name="Millares 5 2 2 2" xfId="227"/>
    <cellStyle name="Millares 5 2 2 2 2" xfId="420"/>
    <cellStyle name="Millares 5 2 2 3" xfId="517"/>
    <cellStyle name="Millares 5 2 2 4" xfId="324"/>
    <cellStyle name="Millares 5 2 3" xfId="179"/>
    <cellStyle name="Millares 5 2 3 2" xfId="372"/>
    <cellStyle name="Millares 5 2 4" xfId="469"/>
    <cellStyle name="Millares 5 2 5" xfId="276"/>
    <cellStyle name="Millares 5 3" xfId="107"/>
    <cellStyle name="Millares 5 3 2" xfId="203"/>
    <cellStyle name="Millares 5 3 2 2" xfId="396"/>
    <cellStyle name="Millares 5 3 3" xfId="493"/>
    <cellStyle name="Millares 5 3 4" xfId="300"/>
    <cellStyle name="Millares 5 4" xfId="155"/>
    <cellStyle name="Millares 5 4 2" xfId="348"/>
    <cellStyle name="Millares 5 5" xfId="445"/>
    <cellStyle name="Millares 5 6" xfId="252"/>
    <cellStyle name="Millares 6" xfId="24"/>
    <cellStyle name="Millares 6 2" xfId="89"/>
    <cellStyle name="Millares 6 2 2" xfId="137"/>
    <cellStyle name="Millares 6 2 2 2" xfId="233"/>
    <cellStyle name="Millares 6 2 2 2 2" xfId="426"/>
    <cellStyle name="Millares 6 2 2 3" xfId="523"/>
    <cellStyle name="Millares 6 2 2 4" xfId="330"/>
    <cellStyle name="Millares 6 2 3" xfId="185"/>
    <cellStyle name="Millares 6 2 3 2" xfId="378"/>
    <cellStyle name="Millares 6 2 4" xfId="475"/>
    <cellStyle name="Millares 6 2 5" xfId="282"/>
    <cellStyle name="Millares 6 3" xfId="113"/>
    <cellStyle name="Millares 6 3 2" xfId="209"/>
    <cellStyle name="Millares 6 3 2 2" xfId="402"/>
    <cellStyle name="Millares 6 3 3" xfId="499"/>
    <cellStyle name="Millares 6 3 4" xfId="306"/>
    <cellStyle name="Millares 6 4" xfId="161"/>
    <cellStyle name="Millares 6 4 2" xfId="354"/>
    <cellStyle name="Millares 6 5" xfId="451"/>
    <cellStyle name="Millares 6 6" xfId="258"/>
    <cellStyle name="Millares 7" xfId="23"/>
    <cellStyle name="Millares 7 2" xfId="88"/>
    <cellStyle name="Millares 7 2 2" xfId="136"/>
    <cellStyle name="Millares 7 2 2 2" xfId="232"/>
    <cellStyle name="Millares 7 2 2 2 2" xfId="425"/>
    <cellStyle name="Millares 7 2 2 3" xfId="522"/>
    <cellStyle name="Millares 7 2 2 4" xfId="329"/>
    <cellStyle name="Millares 7 2 3" xfId="184"/>
    <cellStyle name="Millares 7 2 3 2" xfId="377"/>
    <cellStyle name="Millares 7 2 4" xfId="474"/>
    <cellStyle name="Millares 7 2 5" xfId="281"/>
    <cellStyle name="Millares 7 3" xfId="112"/>
    <cellStyle name="Millares 7 3 2" xfId="208"/>
    <cellStyle name="Millares 7 3 2 2" xfId="401"/>
    <cellStyle name="Millares 7 3 3" xfId="498"/>
    <cellStyle name="Millares 7 3 4" xfId="305"/>
    <cellStyle name="Millares 7 4" xfId="160"/>
    <cellStyle name="Millares 7 4 2" xfId="353"/>
    <cellStyle name="Millares 7 5" xfId="450"/>
    <cellStyle name="Millares 7 6" xfId="257"/>
    <cellStyle name="Millares 8" xfId="25"/>
    <cellStyle name="Millares 8 2" xfId="90"/>
    <cellStyle name="Millares 8 2 2" xfId="138"/>
    <cellStyle name="Millares 8 2 2 2" xfId="234"/>
    <cellStyle name="Millares 8 2 2 2 2" xfId="427"/>
    <cellStyle name="Millares 8 2 2 3" xfId="524"/>
    <cellStyle name="Millares 8 2 2 4" xfId="331"/>
    <cellStyle name="Millares 8 2 3" xfId="186"/>
    <cellStyle name="Millares 8 2 3 2" xfId="379"/>
    <cellStyle name="Millares 8 2 4" xfId="476"/>
    <cellStyle name="Millares 8 2 5" xfId="283"/>
    <cellStyle name="Millares 8 3" xfId="114"/>
    <cellStyle name="Millares 8 3 2" xfId="210"/>
    <cellStyle name="Millares 8 3 2 2" xfId="403"/>
    <cellStyle name="Millares 8 3 3" xfId="500"/>
    <cellStyle name="Millares 8 3 4" xfId="307"/>
    <cellStyle name="Millares 8 4" xfId="162"/>
    <cellStyle name="Millares 8 4 2" xfId="355"/>
    <cellStyle name="Millares 8 5" xfId="452"/>
    <cellStyle name="Millares 8 6" xfId="259"/>
    <cellStyle name="Millares 9" xfId="28"/>
    <cellStyle name="Millares 9 2" xfId="93"/>
    <cellStyle name="Millares 9 2 2" xfId="141"/>
    <cellStyle name="Millares 9 2 2 2" xfId="237"/>
    <cellStyle name="Millares 9 2 2 2 2" xfId="430"/>
    <cellStyle name="Millares 9 2 2 3" xfId="527"/>
    <cellStyle name="Millares 9 2 2 4" xfId="334"/>
    <cellStyle name="Millares 9 2 3" xfId="189"/>
    <cellStyle name="Millares 9 2 3 2" xfId="382"/>
    <cellStyle name="Millares 9 2 4" xfId="479"/>
    <cellStyle name="Millares 9 2 5" xfId="286"/>
    <cellStyle name="Millares 9 3" xfId="117"/>
    <cellStyle name="Millares 9 3 2" xfId="213"/>
    <cellStyle name="Millares 9 3 2 2" xfId="406"/>
    <cellStyle name="Millares 9 3 3" xfId="503"/>
    <cellStyle name="Millares 9 3 4" xfId="310"/>
    <cellStyle name="Millares 9 4" xfId="165"/>
    <cellStyle name="Millares 9 4 2" xfId="358"/>
    <cellStyle name="Millares 9 5" xfId="455"/>
    <cellStyle name="Millares 9 6" xfId="262"/>
    <cellStyle name="Moneda 2" xfId="9"/>
    <cellStyle name="Moneda 2 2" xfId="16"/>
    <cellStyle name="Moneda 3" xfId="73"/>
    <cellStyle name="Moneda 3 2" xfId="97"/>
    <cellStyle name="Moneda 3 2 2" xfId="145"/>
    <cellStyle name="Moneda 3 2 2 2" xfId="241"/>
    <cellStyle name="Moneda 3 2 2 2 2" xfId="434"/>
    <cellStyle name="Moneda 3 2 2 3" xfId="531"/>
    <cellStyle name="Moneda 3 2 2 4" xfId="338"/>
    <cellStyle name="Moneda 3 2 3" xfId="193"/>
    <cellStyle name="Moneda 3 2 3 2" xfId="386"/>
    <cellStyle name="Moneda 3 2 4" xfId="483"/>
    <cellStyle name="Moneda 3 2 5" xfId="290"/>
    <cellStyle name="Moneda 3 3" xfId="121"/>
    <cellStyle name="Moneda 3 3 2" xfId="217"/>
    <cellStyle name="Moneda 3 3 2 2" xfId="410"/>
    <cellStyle name="Moneda 3 3 3" xfId="507"/>
    <cellStyle name="Moneda 3 3 4" xfId="314"/>
    <cellStyle name="Moneda 3 4" xfId="169"/>
    <cellStyle name="Moneda 3 4 2" xfId="362"/>
    <cellStyle name="Moneda 3 5" xfId="459"/>
    <cellStyle name="Moneda 3 6" xfId="266"/>
    <cellStyle name="Moneda 4" xfId="81"/>
    <cellStyle name="Moneda 4 2" xfId="105"/>
    <cellStyle name="Moneda 4 2 2" xfId="153"/>
    <cellStyle name="Moneda 4 2 2 2" xfId="249"/>
    <cellStyle name="Moneda 4 2 2 2 2" xfId="442"/>
    <cellStyle name="Moneda 4 2 2 3" xfId="539"/>
    <cellStyle name="Moneda 4 2 2 4" xfId="346"/>
    <cellStyle name="Moneda 4 2 3" xfId="201"/>
    <cellStyle name="Moneda 4 2 3 2" xfId="394"/>
    <cellStyle name="Moneda 4 2 4" xfId="491"/>
    <cellStyle name="Moneda 4 2 5" xfId="298"/>
    <cellStyle name="Moneda 4 3" xfId="129"/>
    <cellStyle name="Moneda 4 3 2" xfId="225"/>
    <cellStyle name="Moneda 4 3 2 2" xfId="418"/>
    <cellStyle name="Moneda 4 3 3" xfId="515"/>
    <cellStyle name="Moneda 4 3 4" xfId="322"/>
    <cellStyle name="Moneda 4 4" xfId="177"/>
    <cellStyle name="Moneda 4 4 2" xfId="370"/>
    <cellStyle name="Moneda 4 5" xfId="467"/>
    <cellStyle name="Moneda 4 6" xfId="274"/>
    <cellStyle name="Moneda 5" xfId="250"/>
    <cellStyle name="Moneda 5 2" xfId="443"/>
    <cellStyle name="Moneda 6" xfId="540"/>
    <cellStyle name="Neutral" xfId="37" builtinId="28" customBuiltin="1"/>
    <cellStyle name="Normal" xfId="0" builtinId="0"/>
    <cellStyle name="Normal 2" xfId="2"/>
    <cellStyle name="Normal 2 2" xfId="6"/>
    <cellStyle name="Normal 2 2 2" xfId="19"/>
    <cellStyle name="Normal 3" xfId="4"/>
    <cellStyle name="Normal 3 2" xfId="13"/>
    <cellStyle name="Normal 4" xfId="10"/>
    <cellStyle name="Normal_EVA TOTAL TESORO" xfId="12"/>
    <cellStyle name="Normal_TIT" xfId="11"/>
    <cellStyle name="Notas" xfId="44" builtinId="10" customBuiltin="1"/>
    <cellStyle name="Porcentaje" xfId="1" builtinId="5"/>
    <cellStyle name="Porcentaje 2" xfId="8"/>
    <cellStyle name="Porcentaje 2 2" xfId="15"/>
    <cellStyle name="Salida" xfId="39" builtinId="21" customBuiltin="1"/>
    <cellStyle name="Texto de advertencia" xfId="43" builtinId="11" customBuiltin="1"/>
    <cellStyle name="Texto explicativo" xfId="45" builtinId="53" customBuiltin="1"/>
    <cellStyle name="Título" xfId="30" builtinId="15" customBuiltin="1"/>
    <cellStyle name="Título 2" xfId="32" builtinId="17" customBuiltin="1"/>
    <cellStyle name="Título 3" xfId="33" builtinId="18" customBuiltin="1"/>
    <cellStyle name="Total" xfId="46" builtinId="25" customBuiltin="1"/>
  </cellStyles>
  <dxfs count="0"/>
  <tableStyles count="0" defaultTableStyle="TableStyleMedium2" defaultPivotStyle="PivotStyleLight16"/>
  <colors>
    <mruColors>
      <color rgb="FFCC99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762001</xdr:colOff>
      <xdr:row>4</xdr:row>
      <xdr:rowOff>0</xdr:rowOff>
    </xdr:from>
    <xdr:to>
      <xdr:col>1</xdr:col>
      <xdr:colOff>2112819</xdr:colOff>
      <xdr:row>7</xdr:row>
      <xdr:rowOff>1199487</xdr:rowOff>
    </xdr:to>
    <xdr:pic>
      <xdr:nvPicPr>
        <xdr:cNvPr id="5" name="Imagen 4" descr="logo vector Comunidad de Madrid">
          <a:extLst>
            <a:ext uri="{FF2B5EF4-FFF2-40B4-BE49-F238E27FC236}">
              <a16:creationId xmlns:a16="http://schemas.microsoft.com/office/drawing/2014/main" id="{CB9B10A1-6C60-43B1-ADBF-6E005291C5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00" t="7934" r="34237" b="4789"/>
        <a:stretch/>
      </xdr:blipFill>
      <xdr:spPr bwMode="auto">
        <a:xfrm>
          <a:off x="1524001" y="1004455"/>
          <a:ext cx="1350818" cy="19441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257735</xdr:colOff>
      <xdr:row>2</xdr:row>
      <xdr:rowOff>100853</xdr:rowOff>
    </xdr:from>
    <xdr:to>
      <xdr:col>9</xdr:col>
      <xdr:colOff>1075765</xdr:colOff>
      <xdr:row>6</xdr:row>
      <xdr:rowOff>112058</xdr:rowOff>
    </xdr:to>
    <xdr:grpSp>
      <xdr:nvGrpSpPr>
        <xdr:cNvPr id="3" name="Grupo 2">
          <a:extLst>
            <a:ext uri="{FF2B5EF4-FFF2-40B4-BE49-F238E27FC236}">
              <a16:creationId xmlns:a16="http://schemas.microsoft.com/office/drawing/2014/main" id="{3E84E38E-FBE0-4F73-A8B0-0169BAF1C2AD}"/>
            </a:ext>
          </a:extLst>
        </xdr:cNvPr>
        <xdr:cNvGrpSpPr/>
      </xdr:nvGrpSpPr>
      <xdr:grpSpPr>
        <a:xfrm>
          <a:off x="5154706" y="493059"/>
          <a:ext cx="2207559" cy="997323"/>
          <a:chOff x="9617599" y="95250"/>
          <a:chExt cx="2644558" cy="1061357"/>
        </a:xfrm>
      </xdr:grpSpPr>
      <xdr:pic>
        <xdr:nvPicPr>
          <xdr:cNvPr id="4" name="Imagen 3">
            <a:extLst>
              <a:ext uri="{FF2B5EF4-FFF2-40B4-BE49-F238E27FC236}">
                <a16:creationId xmlns:a16="http://schemas.microsoft.com/office/drawing/2014/main" id="{8306E2FB-3B0B-4D05-850B-A6549DE8862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0438201" y="343890"/>
            <a:ext cx="1823956" cy="458931"/>
          </a:xfrm>
          <a:prstGeom prst="rect">
            <a:avLst/>
          </a:prstGeom>
        </xdr:spPr>
      </xdr:pic>
      <xdr:pic>
        <xdr:nvPicPr>
          <xdr:cNvPr id="5" name="Imagen 4" descr="logo vector Comunidad de Madrid">
            <a:extLst>
              <a:ext uri="{FF2B5EF4-FFF2-40B4-BE49-F238E27FC236}">
                <a16:creationId xmlns:a16="http://schemas.microsoft.com/office/drawing/2014/main" id="{3F8C363C-2549-4AF0-B006-8D6707C04CAE}"/>
              </a:ext>
            </a:extLst>
          </xdr:cNvPr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34900" t="7934" r="34237" b="4789"/>
          <a:stretch/>
        </xdr:blipFill>
        <xdr:spPr bwMode="auto">
          <a:xfrm>
            <a:off x="9617599" y="95250"/>
            <a:ext cx="737436" cy="106135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  <pageSetUpPr fitToPage="1"/>
  </sheetPr>
  <dimension ref="A1:E17"/>
  <sheetViews>
    <sheetView showGridLines="0" showZeros="0" tabSelected="1" zoomScale="40" zoomScaleNormal="40" workbookViewId="0">
      <selection activeCell="B11" sqref="B11"/>
    </sheetView>
  </sheetViews>
  <sheetFormatPr baseColWidth="10" defaultRowHeight="15"/>
  <cols>
    <col min="2" max="4" width="68" customWidth="1"/>
  </cols>
  <sheetData>
    <row r="1" spans="1:5" ht="30" thickBot="1">
      <c r="A1" s="1"/>
      <c r="B1" s="1"/>
      <c r="C1" s="1"/>
      <c r="D1" s="3"/>
      <c r="E1" s="1"/>
    </row>
    <row r="2" spans="1:5" ht="17.25" thickBot="1">
      <c r="A2" s="1"/>
      <c r="B2" s="22"/>
      <c r="C2" s="23"/>
      <c r="D2" s="24"/>
      <c r="E2" s="1"/>
    </row>
    <row r="3" spans="1:5" ht="15.75" thickBot="1">
      <c r="A3" s="1"/>
      <c r="B3" s="1"/>
      <c r="C3" s="1"/>
      <c r="D3" s="1"/>
      <c r="E3" s="1"/>
    </row>
    <row r="4" spans="1:5">
      <c r="A4" s="1"/>
      <c r="B4" s="289"/>
      <c r="C4" s="25"/>
      <c r="D4" s="26"/>
      <c r="E4" s="1"/>
    </row>
    <row r="5" spans="1:5">
      <c r="A5" s="1"/>
      <c r="B5" s="290"/>
      <c r="C5" s="27"/>
      <c r="D5" s="28"/>
      <c r="E5" s="1"/>
    </row>
    <row r="6" spans="1:5">
      <c r="A6" s="1"/>
      <c r="B6" s="290"/>
      <c r="C6" s="27"/>
      <c r="D6" s="28"/>
      <c r="E6" s="1"/>
    </row>
    <row r="7" spans="1:5" ht="28.5">
      <c r="A7" s="4"/>
      <c r="B7" s="290"/>
      <c r="C7" s="29"/>
      <c r="D7" s="28"/>
      <c r="E7" s="2"/>
    </row>
    <row r="8" spans="1:5" ht="106.5" customHeight="1">
      <c r="A8" s="1"/>
      <c r="B8" s="290"/>
      <c r="C8" s="30"/>
      <c r="D8" s="28"/>
      <c r="E8" s="1"/>
    </row>
    <row r="9" spans="1:5" ht="150" customHeight="1">
      <c r="A9" s="1"/>
      <c r="B9" s="291" t="s">
        <v>61</v>
      </c>
      <c r="C9" s="259"/>
      <c r="D9" s="260"/>
      <c r="E9" s="1"/>
    </row>
    <row r="10" spans="1:5" ht="50.25" customHeight="1">
      <c r="A10" s="1"/>
      <c r="B10" s="261" t="s">
        <v>114</v>
      </c>
      <c r="C10" s="257"/>
      <c r="D10" s="258"/>
      <c r="E10" s="1"/>
    </row>
    <row r="11" spans="1:5" s="6" customFormat="1">
      <c r="B11" s="290"/>
      <c r="C11" s="27"/>
      <c r="D11" s="28"/>
    </row>
    <row r="12" spans="1:5" s="31" customFormat="1" ht="36" customHeight="1">
      <c r="B12" s="261" t="s">
        <v>64</v>
      </c>
      <c r="C12" s="257"/>
      <c r="D12" s="258"/>
    </row>
    <row r="13" spans="1:5" s="6" customFormat="1" ht="36.75">
      <c r="B13" s="261" t="s">
        <v>63</v>
      </c>
      <c r="C13" s="257"/>
      <c r="D13" s="258"/>
    </row>
    <row r="14" spans="1:5" s="6" customFormat="1" ht="15.75" thickBot="1">
      <c r="B14" s="292"/>
      <c r="C14" s="293"/>
      <c r="D14" s="294"/>
    </row>
    <row r="15" spans="1:5" ht="15.75" thickBot="1">
      <c r="A15" s="1"/>
      <c r="B15" s="1"/>
      <c r="C15" s="1"/>
      <c r="D15" s="1"/>
      <c r="E15" s="1"/>
    </row>
    <row r="16" spans="1:5" ht="17.25" thickBot="1">
      <c r="A16" s="1"/>
      <c r="B16" s="22"/>
      <c r="C16" s="23"/>
      <c r="D16" s="24"/>
      <c r="E16" s="1"/>
    </row>
    <row r="17" spans="2:5" ht="27">
      <c r="B17" s="1"/>
      <c r="C17" s="5"/>
      <c r="D17" s="1"/>
      <c r="E17" s="1"/>
    </row>
  </sheetData>
  <mergeCells count="4">
    <mergeCell ref="B10:D10"/>
    <mergeCell ref="B9:D9"/>
    <mergeCell ref="B12:D12"/>
    <mergeCell ref="B13:D1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D13"/>
  <sheetViews>
    <sheetView showGridLines="0" showZeros="0" zoomScale="70" zoomScaleNormal="70" workbookViewId="0">
      <selection activeCell="B4" sqref="B4"/>
    </sheetView>
  </sheetViews>
  <sheetFormatPr baseColWidth="10" defaultRowHeight="15"/>
  <cols>
    <col min="1" max="1" width="2.5703125" style="98" customWidth="1"/>
    <col min="2" max="2" width="59" style="50" customWidth="1"/>
    <col min="3" max="3" width="34.140625" style="48" customWidth="1"/>
    <col min="4" max="4" width="2.28515625" style="98" customWidth="1"/>
    <col min="5" max="16384" width="11.42578125" style="20"/>
  </cols>
  <sheetData>
    <row r="1" spans="1:4" ht="15.75" thickBot="1"/>
    <row r="2" spans="1:4" ht="16.5">
      <c r="B2" s="77" t="s">
        <v>61</v>
      </c>
    </row>
    <row r="3" spans="1:4" ht="16.5">
      <c r="B3" s="84" t="s">
        <v>114</v>
      </c>
    </row>
    <row r="4" spans="1:4" ht="16.5">
      <c r="B4" s="84" t="s">
        <v>64</v>
      </c>
    </row>
    <row r="5" spans="1:4" ht="16.5">
      <c r="A5" s="126"/>
      <c r="B5" s="84" t="s">
        <v>63</v>
      </c>
      <c r="D5" s="126"/>
    </row>
    <row r="6" spans="1:4" ht="20.25" thickBot="1">
      <c r="B6" s="112" t="s">
        <v>54</v>
      </c>
    </row>
    <row r="7" spans="1:4" ht="15.75" thickBot="1"/>
    <row r="8" spans="1:4" ht="15.75" customHeight="1">
      <c r="B8" s="262" t="s">
        <v>52</v>
      </c>
      <c r="C8" s="295" t="s">
        <v>53</v>
      </c>
    </row>
    <row r="9" spans="1:4" ht="15" customHeight="1">
      <c r="B9" s="263"/>
      <c r="C9" s="296"/>
    </row>
    <row r="10" spans="1:4" ht="15.75" customHeight="1" thickBot="1">
      <c r="B10" s="264"/>
      <c r="C10" s="297"/>
    </row>
    <row r="11" spans="1:4" s="21" customFormat="1" ht="35.25" customHeight="1">
      <c r="A11" s="79"/>
      <c r="B11" s="115" t="s">
        <v>90</v>
      </c>
      <c r="C11" s="298">
        <v>15130.635453999997</v>
      </c>
      <c r="D11" s="98"/>
    </row>
    <row r="12" spans="1:4" s="21" customFormat="1" ht="35.25" customHeight="1">
      <c r="A12" s="79"/>
      <c r="B12" s="173" t="s">
        <v>23</v>
      </c>
      <c r="C12" s="299">
        <v>14613.890917999999</v>
      </c>
      <c r="D12" s="98"/>
    </row>
    <row r="13" spans="1:4" s="21" customFormat="1" ht="35.25" customHeight="1" thickBot="1">
      <c r="A13" s="79"/>
      <c r="B13" s="300" t="s">
        <v>51</v>
      </c>
      <c r="C13" s="301">
        <v>31172.600799999993</v>
      </c>
      <c r="D13" s="98"/>
    </row>
  </sheetData>
  <mergeCells count="2">
    <mergeCell ref="C8:C10"/>
    <mergeCell ref="B8:B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3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  <pageSetUpPr fitToPage="1"/>
  </sheetPr>
  <dimension ref="A1:AD21"/>
  <sheetViews>
    <sheetView showGridLines="0" showZeros="0" zoomScale="71" zoomScaleNormal="71" workbookViewId="0">
      <selection activeCell="E24" sqref="E24"/>
    </sheetView>
  </sheetViews>
  <sheetFormatPr baseColWidth="10" defaultRowHeight="15"/>
  <cols>
    <col min="1" max="1" width="2.5703125" style="63" customWidth="1"/>
    <col min="2" max="2" width="21.5703125" style="50" customWidth="1"/>
    <col min="3" max="3" width="16.5703125" style="50" customWidth="1"/>
    <col min="4" max="4" width="17.42578125" style="48" customWidth="1"/>
    <col min="5" max="5" width="37.140625" style="63" bestFit="1" customWidth="1"/>
    <col min="6" max="9" width="4.28515625" style="63" customWidth="1"/>
    <col min="10" max="10" width="4.5703125" style="63" customWidth="1"/>
    <col min="11" max="14" width="4.28515625" style="63" customWidth="1"/>
    <col min="15" max="17" width="4.28515625" style="126" customWidth="1"/>
    <col min="18" max="18" width="4.5703125" style="126" customWidth="1"/>
    <col min="19" max="25" width="4.28515625" style="126" customWidth="1"/>
    <col min="26" max="26" width="4.5703125" style="126" customWidth="1"/>
    <col min="27" max="27" width="16.85546875" style="63" customWidth="1"/>
    <col min="28" max="28" width="10.140625" style="63" customWidth="1"/>
    <col min="29" max="29" width="20.140625" style="63" bestFit="1" customWidth="1"/>
    <col min="30" max="30" width="3.7109375" style="63" customWidth="1"/>
    <col min="31" max="16384" width="11.42578125" style="20"/>
  </cols>
  <sheetData>
    <row r="1" spans="1:30" ht="15.75" thickBot="1"/>
    <row r="2" spans="1:30" ht="19.5">
      <c r="B2" s="82" t="s">
        <v>61</v>
      </c>
      <c r="C2" s="69"/>
      <c r="D2" s="95"/>
      <c r="E2" s="92"/>
    </row>
    <row r="3" spans="1:30" ht="19.5">
      <c r="B3" s="76" t="s">
        <v>114</v>
      </c>
      <c r="C3" s="70"/>
      <c r="D3" s="96"/>
      <c r="E3" s="93"/>
    </row>
    <row r="4" spans="1:30" ht="19.5">
      <c r="B4" s="76" t="s">
        <v>64</v>
      </c>
      <c r="C4" s="70"/>
      <c r="D4" s="96"/>
      <c r="E4" s="93"/>
    </row>
    <row r="5" spans="1:30" ht="19.5">
      <c r="A5" s="126"/>
      <c r="B5" s="76" t="s">
        <v>63</v>
      </c>
      <c r="C5" s="70"/>
      <c r="D5" s="109"/>
      <c r="E5" s="104"/>
      <c r="F5" s="126"/>
      <c r="G5" s="126"/>
      <c r="H5" s="126"/>
      <c r="I5" s="126"/>
      <c r="J5" s="126"/>
      <c r="K5" s="126"/>
      <c r="L5" s="126"/>
      <c r="M5" s="126"/>
      <c r="N5" s="126"/>
      <c r="AA5" s="126"/>
      <c r="AB5" s="126"/>
      <c r="AC5" s="126"/>
      <c r="AD5" s="126"/>
    </row>
    <row r="6" spans="1:30" ht="20.25" thickBot="1">
      <c r="B6" s="71" t="s">
        <v>38</v>
      </c>
      <c r="C6" s="68"/>
      <c r="D6" s="97"/>
      <c r="E6" s="91"/>
      <c r="AA6" s="13"/>
    </row>
    <row r="7" spans="1:30" ht="15.75" thickBot="1"/>
    <row r="8" spans="1:30" ht="15.75" customHeight="1">
      <c r="B8" s="262" t="s">
        <v>39</v>
      </c>
      <c r="C8" s="274" t="s">
        <v>45</v>
      </c>
      <c r="D8" s="274" t="s">
        <v>40</v>
      </c>
      <c r="E8" s="274" t="s">
        <v>4</v>
      </c>
      <c r="F8" s="265" t="s">
        <v>65</v>
      </c>
      <c r="G8" s="266"/>
      <c r="H8" s="266"/>
      <c r="I8" s="266"/>
      <c r="J8" s="266"/>
      <c r="K8" s="266"/>
      <c r="L8" s="266"/>
      <c r="M8" s="266"/>
      <c r="N8" s="266"/>
      <c r="O8" s="266"/>
      <c r="P8" s="266"/>
      <c r="Q8" s="266"/>
      <c r="R8" s="266"/>
      <c r="S8" s="266"/>
      <c r="T8" s="266"/>
      <c r="U8" s="266"/>
      <c r="V8" s="266"/>
      <c r="W8" s="266"/>
      <c r="X8" s="266"/>
      <c r="Y8" s="266"/>
      <c r="Z8" s="276"/>
      <c r="AA8" s="279" t="s">
        <v>5</v>
      </c>
      <c r="AB8" s="279" t="s">
        <v>6</v>
      </c>
      <c r="AC8" s="277" t="s">
        <v>7</v>
      </c>
    </row>
    <row r="9" spans="1:30" ht="15" customHeight="1">
      <c r="B9" s="263"/>
      <c r="C9" s="275"/>
      <c r="D9" s="275"/>
      <c r="E9" s="275"/>
      <c r="F9" s="144" t="s">
        <v>8</v>
      </c>
      <c r="G9" s="46" t="s">
        <v>9</v>
      </c>
      <c r="H9" s="46" t="s">
        <v>10</v>
      </c>
      <c r="I9" s="46" t="s">
        <v>11</v>
      </c>
      <c r="J9" s="46" t="s">
        <v>12</v>
      </c>
      <c r="K9" s="46" t="s">
        <v>13</v>
      </c>
      <c r="L9" s="46" t="s">
        <v>14</v>
      </c>
      <c r="M9" s="46" t="s">
        <v>8</v>
      </c>
      <c r="N9" s="46" t="s">
        <v>9</v>
      </c>
      <c r="O9" s="46" t="s">
        <v>10</v>
      </c>
      <c r="P9" s="46" t="s">
        <v>11</v>
      </c>
      <c r="Q9" s="46" t="s">
        <v>12</v>
      </c>
      <c r="R9" s="46" t="s">
        <v>13</v>
      </c>
      <c r="S9" s="46" t="s">
        <v>14</v>
      </c>
      <c r="T9" s="130" t="s">
        <v>8</v>
      </c>
      <c r="U9" s="46" t="s">
        <v>9</v>
      </c>
      <c r="V9" s="46" t="s">
        <v>10</v>
      </c>
      <c r="W9" s="46" t="s">
        <v>11</v>
      </c>
      <c r="X9" s="46" t="s">
        <v>12</v>
      </c>
      <c r="Y9" s="46" t="s">
        <v>13</v>
      </c>
      <c r="Z9" s="124" t="s">
        <v>14</v>
      </c>
      <c r="AA9" s="280"/>
      <c r="AB9" s="280"/>
      <c r="AC9" s="278"/>
    </row>
    <row r="10" spans="1:30" ht="15.75" customHeight="1" thickBot="1">
      <c r="B10" s="263"/>
      <c r="C10" s="275"/>
      <c r="D10" s="275"/>
      <c r="E10" s="275"/>
      <c r="F10" s="114">
        <v>8</v>
      </c>
      <c r="G10" s="113">
        <v>9</v>
      </c>
      <c r="H10" s="113">
        <v>10</v>
      </c>
      <c r="I10" s="113">
        <v>11</v>
      </c>
      <c r="J10" s="113">
        <v>12</v>
      </c>
      <c r="K10" s="113">
        <v>13</v>
      </c>
      <c r="L10" s="113">
        <v>14</v>
      </c>
      <c r="M10" s="113">
        <v>15</v>
      </c>
      <c r="N10" s="113">
        <v>16</v>
      </c>
      <c r="O10" s="113">
        <v>17</v>
      </c>
      <c r="P10" s="113">
        <v>18</v>
      </c>
      <c r="Q10" s="113">
        <v>19</v>
      </c>
      <c r="R10" s="113">
        <v>20</v>
      </c>
      <c r="S10" s="113">
        <v>21</v>
      </c>
      <c r="T10" s="113">
        <v>22</v>
      </c>
      <c r="U10" s="113">
        <v>23</v>
      </c>
      <c r="V10" s="113">
        <v>24</v>
      </c>
      <c r="W10" s="113">
        <v>25</v>
      </c>
      <c r="X10" s="113">
        <v>26</v>
      </c>
      <c r="Y10" s="113">
        <v>27</v>
      </c>
      <c r="Z10" s="125">
        <v>28</v>
      </c>
      <c r="AA10" s="280"/>
      <c r="AB10" s="280"/>
      <c r="AC10" s="278"/>
    </row>
    <row r="11" spans="1:30" s="21" customFormat="1" ht="34.5" customHeight="1">
      <c r="A11" s="127"/>
      <c r="B11" s="231" t="s">
        <v>112</v>
      </c>
      <c r="C11" s="233" t="s">
        <v>35</v>
      </c>
      <c r="D11" s="232" t="s">
        <v>12</v>
      </c>
      <c r="E11" s="234" t="s">
        <v>92</v>
      </c>
      <c r="F11" s="302"/>
      <c r="G11" s="303"/>
      <c r="H11" s="303"/>
      <c r="I11" s="304"/>
      <c r="J11" s="303">
        <v>1</v>
      </c>
      <c r="K11" s="303"/>
      <c r="L11" s="303"/>
      <c r="M11" s="303"/>
      <c r="N11" s="303"/>
      <c r="O11" s="303"/>
      <c r="P11" s="303"/>
      <c r="Q11" s="304"/>
      <c r="R11" s="303"/>
      <c r="S11" s="303"/>
      <c r="T11" s="303"/>
      <c r="U11" s="303"/>
      <c r="V11" s="303"/>
      <c r="W11" s="303"/>
      <c r="X11" s="303"/>
      <c r="Y11" s="303"/>
      <c r="Z11" s="305"/>
      <c r="AA11" s="235">
        <v>10383.6</v>
      </c>
      <c r="AB11" s="236">
        <v>0.88100000000000001</v>
      </c>
      <c r="AC11" s="313">
        <v>1235.6484</v>
      </c>
      <c r="AD11" s="126"/>
    </row>
    <row r="12" spans="1:30" s="21" customFormat="1" ht="34.5" customHeight="1">
      <c r="A12" s="127"/>
      <c r="B12" s="241" t="s">
        <v>115</v>
      </c>
      <c r="C12" s="237" t="s">
        <v>35</v>
      </c>
      <c r="D12" s="229" t="s">
        <v>12</v>
      </c>
      <c r="E12" s="238" t="s">
        <v>117</v>
      </c>
      <c r="F12" s="306"/>
      <c r="G12" s="307"/>
      <c r="H12" s="307"/>
      <c r="I12" s="307"/>
      <c r="J12" s="308"/>
      <c r="K12" s="307">
        <v>1</v>
      </c>
      <c r="L12" s="307"/>
      <c r="M12" s="307"/>
      <c r="N12" s="307"/>
      <c r="O12" s="307"/>
      <c r="P12" s="307"/>
      <c r="Q12" s="307"/>
      <c r="R12" s="307"/>
      <c r="S12" s="307"/>
      <c r="T12" s="307"/>
      <c r="U12" s="307"/>
      <c r="V12" s="307"/>
      <c r="W12" s="307"/>
      <c r="X12" s="307"/>
      <c r="Y12" s="307"/>
      <c r="Z12" s="309"/>
      <c r="AA12" s="239">
        <v>23606.399999999998</v>
      </c>
      <c r="AB12" s="240">
        <v>0.8</v>
      </c>
      <c r="AC12" s="314">
        <v>4721.2799999999988</v>
      </c>
      <c r="AD12" s="211"/>
    </row>
    <row r="13" spans="1:30" s="21" customFormat="1" ht="34.5" customHeight="1">
      <c r="A13" s="127"/>
      <c r="B13" s="241" t="s">
        <v>113</v>
      </c>
      <c r="C13" s="237" t="s">
        <v>35</v>
      </c>
      <c r="D13" s="229" t="s">
        <v>41</v>
      </c>
      <c r="E13" s="238" t="s">
        <v>92</v>
      </c>
      <c r="F13" s="306"/>
      <c r="G13" s="307"/>
      <c r="H13" s="307"/>
      <c r="I13" s="307"/>
      <c r="J13" s="308"/>
      <c r="K13" s="307"/>
      <c r="L13" s="307"/>
      <c r="M13" s="307"/>
      <c r="N13" s="307"/>
      <c r="O13" s="307"/>
      <c r="P13" s="307">
        <v>1</v>
      </c>
      <c r="Q13" s="307"/>
      <c r="R13" s="307"/>
      <c r="S13" s="307"/>
      <c r="T13" s="307"/>
      <c r="U13" s="307"/>
      <c r="V13" s="307"/>
      <c r="W13" s="307"/>
      <c r="X13" s="307"/>
      <c r="Y13" s="307"/>
      <c r="Z13" s="309"/>
      <c r="AA13" s="239">
        <v>22068</v>
      </c>
      <c r="AB13" s="240">
        <v>0.92</v>
      </c>
      <c r="AC13" s="314">
        <v>1765.4399999999987</v>
      </c>
      <c r="AD13" s="126"/>
    </row>
    <row r="14" spans="1:30" s="21" customFormat="1" ht="34.5" customHeight="1" thickBot="1">
      <c r="A14" s="127"/>
      <c r="B14" s="315" t="s">
        <v>116</v>
      </c>
      <c r="C14" s="316" t="s">
        <v>91</v>
      </c>
      <c r="D14" s="317" t="s">
        <v>12</v>
      </c>
      <c r="E14" s="318" t="s">
        <v>92</v>
      </c>
      <c r="F14" s="310"/>
      <c r="G14" s="311"/>
      <c r="H14" s="311"/>
      <c r="I14" s="311"/>
      <c r="J14" s="311"/>
      <c r="K14" s="311"/>
      <c r="L14" s="311"/>
      <c r="M14" s="311"/>
      <c r="N14" s="311"/>
      <c r="O14" s="311"/>
      <c r="P14" s="311"/>
      <c r="Q14" s="311">
        <v>1</v>
      </c>
      <c r="R14" s="311"/>
      <c r="S14" s="311"/>
      <c r="T14" s="311"/>
      <c r="U14" s="311"/>
      <c r="V14" s="311"/>
      <c r="W14" s="311"/>
      <c r="X14" s="311"/>
      <c r="Y14" s="311"/>
      <c r="Z14" s="312"/>
      <c r="AA14" s="319">
        <v>10000</v>
      </c>
      <c r="AB14" s="320">
        <v>0.95050000000000001</v>
      </c>
      <c r="AC14" s="321">
        <v>495</v>
      </c>
      <c r="AD14" s="126"/>
    </row>
    <row r="15" spans="1:30" s="21" customFormat="1" ht="15.75" thickBot="1">
      <c r="A15" s="64"/>
      <c r="B15" s="51"/>
      <c r="C15" s="51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17"/>
      <c r="O15" s="80"/>
      <c r="P15" s="80"/>
      <c r="Q15" s="80"/>
      <c r="R15" s="80"/>
      <c r="S15" s="80"/>
      <c r="T15" s="80"/>
      <c r="U15" s="80"/>
      <c r="V15" s="17"/>
      <c r="W15" s="80"/>
      <c r="X15" s="80"/>
      <c r="Y15" s="80"/>
      <c r="Z15" s="80"/>
      <c r="AA15" s="49"/>
      <c r="AB15" s="49"/>
      <c r="AC15" s="66"/>
      <c r="AD15" s="63"/>
    </row>
    <row r="16" spans="1:30" ht="16.5">
      <c r="J16" s="12"/>
      <c r="R16" s="12"/>
      <c r="Z16" s="12"/>
      <c r="AA16" s="60" t="s">
        <v>16</v>
      </c>
      <c r="AB16" s="56"/>
      <c r="AC16" s="54">
        <v>8217.3683999999976</v>
      </c>
    </row>
    <row r="17" spans="5:29" ht="16.5">
      <c r="AA17" s="59" t="s">
        <v>20</v>
      </c>
      <c r="AB17" s="57">
        <v>0.21</v>
      </c>
      <c r="AC17" s="58">
        <v>1725.6473639999995</v>
      </c>
    </row>
    <row r="18" spans="5:29" s="63" customFormat="1" ht="17.25" thickBot="1">
      <c r="O18" s="126"/>
      <c r="P18" s="126"/>
      <c r="Q18" s="126"/>
      <c r="R18" s="126"/>
      <c r="S18" s="126"/>
      <c r="T18" s="126"/>
      <c r="U18" s="126"/>
      <c r="V18" s="126"/>
      <c r="W18" s="126"/>
      <c r="X18" s="126"/>
      <c r="Y18" s="126"/>
      <c r="Z18" s="126"/>
      <c r="AA18" s="55" t="s">
        <v>56</v>
      </c>
      <c r="AB18" s="52"/>
      <c r="AC18" s="67">
        <v>9943.0157639999961</v>
      </c>
    </row>
    <row r="21" spans="5:29">
      <c r="E21" s="98"/>
      <c r="AC21" s="117"/>
    </row>
  </sheetData>
  <mergeCells count="8">
    <mergeCell ref="B8:B10"/>
    <mergeCell ref="E8:E10"/>
    <mergeCell ref="D8:D10"/>
    <mergeCell ref="AC8:AC10"/>
    <mergeCell ref="C8:C10"/>
    <mergeCell ref="AA8:AA10"/>
    <mergeCell ref="AB8:AB10"/>
    <mergeCell ref="F8:Z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2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  <pageSetUpPr fitToPage="1"/>
  </sheetPr>
  <dimension ref="A1:AN21"/>
  <sheetViews>
    <sheetView showGridLines="0" showZeros="0" zoomScale="70" zoomScaleNormal="70" workbookViewId="0">
      <selection activeCell="U24" sqref="U24"/>
    </sheetView>
  </sheetViews>
  <sheetFormatPr baseColWidth="10" defaultRowHeight="15"/>
  <cols>
    <col min="1" max="1" width="2.5703125" style="126" customWidth="1"/>
    <col min="2" max="2" width="20.85546875" style="50" customWidth="1"/>
    <col min="3" max="3" width="16.5703125" style="50" customWidth="1"/>
    <col min="4" max="4" width="17.42578125" style="48" customWidth="1"/>
    <col min="5" max="5" width="21.5703125" style="126" customWidth="1"/>
    <col min="6" max="6" width="5.5703125" style="126" customWidth="1"/>
    <col min="7" max="12" width="4.28515625" style="126" customWidth="1"/>
    <col min="13" max="13" width="4.5703125" style="126" customWidth="1"/>
    <col min="14" max="20" width="4.28515625" style="126" customWidth="1"/>
    <col min="21" max="21" width="4.5703125" style="126" customWidth="1"/>
    <col min="22" max="28" width="4.28515625" style="126" customWidth="1"/>
    <col min="29" max="29" width="4.5703125" style="126" customWidth="1"/>
    <col min="30" max="36" width="4.28515625" style="126" customWidth="1"/>
    <col min="37" max="37" width="16.85546875" style="126" customWidth="1"/>
    <col min="38" max="38" width="10.140625" style="126" customWidth="1"/>
    <col min="39" max="39" width="20.140625" style="126" bestFit="1" customWidth="1"/>
    <col min="40" max="40" width="3.7109375" style="126" customWidth="1"/>
    <col min="41" max="16384" width="11.42578125" style="20"/>
  </cols>
  <sheetData>
    <row r="1" spans="1:40" ht="15.75" thickBot="1"/>
    <row r="2" spans="1:40" ht="19.5">
      <c r="B2" s="82" t="s">
        <v>61</v>
      </c>
      <c r="C2" s="69"/>
      <c r="D2" s="108"/>
      <c r="E2" s="103"/>
    </row>
    <row r="3" spans="1:40" ht="19.5">
      <c r="B3" s="76" t="s">
        <v>118</v>
      </c>
      <c r="C3" s="70"/>
      <c r="D3" s="109"/>
      <c r="E3" s="104"/>
    </row>
    <row r="4" spans="1:40" ht="19.5">
      <c r="B4" s="76" t="s">
        <v>64</v>
      </c>
      <c r="C4" s="70"/>
      <c r="D4" s="109"/>
      <c r="E4" s="104"/>
    </row>
    <row r="5" spans="1:40" ht="19.5">
      <c r="B5" s="76" t="s">
        <v>63</v>
      </c>
      <c r="C5" s="70"/>
      <c r="D5" s="109"/>
      <c r="E5" s="104"/>
    </row>
    <row r="6" spans="1:40" ht="20.25" thickBot="1">
      <c r="B6" s="71" t="s">
        <v>88</v>
      </c>
      <c r="C6" s="68"/>
      <c r="D6" s="110"/>
      <c r="E6" s="100"/>
      <c r="AK6" s="13"/>
    </row>
    <row r="7" spans="1:40" ht="15.75" thickBot="1"/>
    <row r="8" spans="1:40" ht="15.75" customHeight="1">
      <c r="B8" s="262" t="s">
        <v>39</v>
      </c>
      <c r="C8" s="274" t="s">
        <v>45</v>
      </c>
      <c r="D8" s="274" t="s">
        <v>40</v>
      </c>
      <c r="E8" s="274" t="s">
        <v>4</v>
      </c>
      <c r="F8" s="267" t="s">
        <v>66</v>
      </c>
      <c r="G8" s="268"/>
      <c r="H8" s="268"/>
      <c r="I8" s="268"/>
      <c r="J8" s="268"/>
      <c r="K8" s="268"/>
      <c r="L8" s="268"/>
      <c r="M8" s="268"/>
      <c r="N8" s="268"/>
      <c r="O8" s="268"/>
      <c r="P8" s="268"/>
      <c r="Q8" s="268"/>
      <c r="R8" s="268"/>
      <c r="S8" s="268"/>
      <c r="T8" s="268"/>
      <c r="U8" s="268"/>
      <c r="V8" s="268"/>
      <c r="W8" s="268"/>
      <c r="X8" s="268"/>
      <c r="Y8" s="268"/>
      <c r="Z8" s="268"/>
      <c r="AA8" s="268"/>
      <c r="AB8" s="268"/>
      <c r="AC8" s="268"/>
      <c r="AD8" s="268"/>
      <c r="AE8" s="268"/>
      <c r="AF8" s="268"/>
      <c r="AG8" s="268"/>
      <c r="AH8" s="268"/>
      <c r="AI8" s="268"/>
      <c r="AJ8" s="269"/>
      <c r="AK8" s="279" t="s">
        <v>5</v>
      </c>
      <c r="AL8" s="279" t="s">
        <v>6</v>
      </c>
      <c r="AM8" s="277" t="s">
        <v>7</v>
      </c>
    </row>
    <row r="9" spans="1:40" ht="15" customHeight="1">
      <c r="B9" s="263"/>
      <c r="C9" s="275"/>
      <c r="D9" s="275"/>
      <c r="E9" s="275"/>
      <c r="F9" s="135" t="s">
        <v>8</v>
      </c>
      <c r="G9" s="46" t="s">
        <v>9</v>
      </c>
      <c r="H9" s="46" t="s">
        <v>10</v>
      </c>
      <c r="I9" s="46" t="s">
        <v>11</v>
      </c>
      <c r="J9" s="46" t="s">
        <v>12</v>
      </c>
      <c r="K9" s="46" t="s">
        <v>13</v>
      </c>
      <c r="L9" s="46" t="s">
        <v>14</v>
      </c>
      <c r="M9" s="135" t="s">
        <v>8</v>
      </c>
      <c r="N9" s="46" t="s">
        <v>9</v>
      </c>
      <c r="O9" s="46" t="s">
        <v>10</v>
      </c>
      <c r="P9" s="46" t="s">
        <v>11</v>
      </c>
      <c r="Q9" s="46" t="s">
        <v>12</v>
      </c>
      <c r="R9" s="46" t="s">
        <v>13</v>
      </c>
      <c r="S9" s="46" t="s">
        <v>14</v>
      </c>
      <c r="T9" s="135" t="s">
        <v>8</v>
      </c>
      <c r="U9" s="46" t="s">
        <v>9</v>
      </c>
      <c r="V9" s="46" t="s">
        <v>10</v>
      </c>
      <c r="W9" s="46" t="s">
        <v>11</v>
      </c>
      <c r="X9" s="46" t="s">
        <v>12</v>
      </c>
      <c r="Y9" s="46" t="s">
        <v>13</v>
      </c>
      <c r="Z9" s="46" t="s">
        <v>14</v>
      </c>
      <c r="AA9" s="135" t="s">
        <v>8</v>
      </c>
      <c r="AB9" s="46" t="s">
        <v>9</v>
      </c>
      <c r="AC9" s="46" t="s">
        <v>10</v>
      </c>
      <c r="AD9" s="46" t="s">
        <v>11</v>
      </c>
      <c r="AE9" s="46" t="s">
        <v>12</v>
      </c>
      <c r="AF9" s="46" t="s">
        <v>13</v>
      </c>
      <c r="AG9" s="46" t="s">
        <v>14</v>
      </c>
      <c r="AH9" s="133" t="s">
        <v>8</v>
      </c>
      <c r="AI9" s="46" t="s">
        <v>9</v>
      </c>
      <c r="AJ9" s="124" t="s">
        <v>10</v>
      </c>
      <c r="AK9" s="280"/>
      <c r="AL9" s="280"/>
      <c r="AM9" s="278"/>
    </row>
    <row r="10" spans="1:40" ht="15.75" customHeight="1" thickBot="1">
      <c r="B10" s="263"/>
      <c r="C10" s="275"/>
      <c r="D10" s="275"/>
      <c r="E10" s="275"/>
      <c r="F10" s="114">
        <v>1</v>
      </c>
      <c r="G10" s="113">
        <v>2</v>
      </c>
      <c r="H10" s="113">
        <v>3</v>
      </c>
      <c r="I10" s="113">
        <v>4</v>
      </c>
      <c r="J10" s="113">
        <v>5</v>
      </c>
      <c r="K10" s="113">
        <v>6</v>
      </c>
      <c r="L10" s="113">
        <v>7</v>
      </c>
      <c r="M10" s="113">
        <v>8</v>
      </c>
      <c r="N10" s="113">
        <v>9</v>
      </c>
      <c r="O10" s="113">
        <v>10</v>
      </c>
      <c r="P10" s="113">
        <v>11</v>
      </c>
      <c r="Q10" s="113">
        <v>12</v>
      </c>
      <c r="R10" s="113">
        <v>13</v>
      </c>
      <c r="S10" s="113">
        <v>14</v>
      </c>
      <c r="T10" s="113">
        <v>15</v>
      </c>
      <c r="U10" s="113">
        <v>16</v>
      </c>
      <c r="V10" s="113">
        <v>17</v>
      </c>
      <c r="W10" s="113">
        <v>18</v>
      </c>
      <c r="X10" s="113">
        <v>19</v>
      </c>
      <c r="Y10" s="113">
        <v>20</v>
      </c>
      <c r="Z10" s="113">
        <v>21</v>
      </c>
      <c r="AA10" s="113">
        <v>22</v>
      </c>
      <c r="AB10" s="113">
        <v>23</v>
      </c>
      <c r="AC10" s="113">
        <v>24</v>
      </c>
      <c r="AD10" s="113">
        <v>25</v>
      </c>
      <c r="AE10" s="113">
        <v>26</v>
      </c>
      <c r="AF10" s="113">
        <v>27</v>
      </c>
      <c r="AG10" s="113">
        <v>28</v>
      </c>
      <c r="AH10" s="134">
        <v>29</v>
      </c>
      <c r="AI10" s="113">
        <v>30</v>
      </c>
      <c r="AJ10" s="125">
        <v>31</v>
      </c>
      <c r="AK10" s="280"/>
      <c r="AL10" s="280"/>
      <c r="AM10" s="278"/>
    </row>
    <row r="11" spans="1:40" s="21" customFormat="1" ht="38.25" customHeight="1">
      <c r="A11" s="127"/>
      <c r="B11" s="227" t="s">
        <v>109</v>
      </c>
      <c r="C11" s="221" t="s">
        <v>35</v>
      </c>
      <c r="D11" s="216" t="s">
        <v>85</v>
      </c>
      <c r="E11" s="215" t="s">
        <v>93</v>
      </c>
      <c r="F11" s="322">
        <v>1</v>
      </c>
      <c r="G11" s="136"/>
      <c r="H11" s="136"/>
      <c r="I11" s="136"/>
      <c r="J11" s="136"/>
      <c r="K11" s="136"/>
      <c r="L11" s="152"/>
      <c r="M11" s="136"/>
      <c r="N11" s="136"/>
      <c r="O11" s="136"/>
      <c r="P11" s="136"/>
      <c r="Q11" s="136"/>
      <c r="R11" s="152"/>
      <c r="S11" s="152"/>
      <c r="T11" s="136"/>
      <c r="U11" s="136"/>
      <c r="V11" s="136"/>
      <c r="W11" s="136"/>
      <c r="X11" s="136"/>
      <c r="Y11" s="152"/>
      <c r="Z11" s="152"/>
      <c r="AA11" s="136"/>
      <c r="AB11" s="136"/>
      <c r="AC11" s="136"/>
      <c r="AD11" s="136"/>
      <c r="AE11" s="136"/>
      <c r="AF11" s="152"/>
      <c r="AG11" s="152"/>
      <c r="AH11" s="136"/>
      <c r="AI11" s="136"/>
      <c r="AJ11" s="143"/>
      <c r="AK11" s="218">
        <v>13958</v>
      </c>
      <c r="AL11" s="222">
        <v>0.75049999999999994</v>
      </c>
      <c r="AM11" s="323">
        <v>3482.5210000000006</v>
      </c>
      <c r="AN11" s="213"/>
    </row>
    <row r="12" spans="1:40" s="21" customFormat="1" ht="38.25" customHeight="1">
      <c r="A12" s="127"/>
      <c r="B12" s="228" t="s">
        <v>84</v>
      </c>
      <c r="C12" s="221" t="s">
        <v>35</v>
      </c>
      <c r="D12" s="216" t="s">
        <v>85</v>
      </c>
      <c r="E12" s="215" t="s">
        <v>93</v>
      </c>
      <c r="F12" s="322">
        <v>1</v>
      </c>
      <c r="G12" s="136"/>
      <c r="H12" s="136"/>
      <c r="I12" s="136"/>
      <c r="J12" s="136"/>
      <c r="K12" s="136"/>
      <c r="L12" s="152"/>
      <c r="M12" s="136"/>
      <c r="N12" s="136"/>
      <c r="O12" s="136"/>
      <c r="P12" s="136"/>
      <c r="Q12" s="136"/>
      <c r="R12" s="152"/>
      <c r="S12" s="152"/>
      <c r="T12" s="136"/>
      <c r="U12" s="136"/>
      <c r="V12" s="136"/>
      <c r="W12" s="136"/>
      <c r="X12" s="136"/>
      <c r="Y12" s="152"/>
      <c r="Z12" s="152"/>
      <c r="AA12" s="136"/>
      <c r="AB12" s="136"/>
      <c r="AC12" s="136"/>
      <c r="AD12" s="136"/>
      <c r="AE12" s="136"/>
      <c r="AF12" s="152"/>
      <c r="AG12" s="152"/>
      <c r="AH12" s="136"/>
      <c r="AI12" s="136"/>
      <c r="AJ12" s="143"/>
      <c r="AK12" s="218">
        <v>3400</v>
      </c>
      <c r="AL12" s="222">
        <v>0.91920000000000002</v>
      </c>
      <c r="AM12" s="323">
        <v>274.7199999999998</v>
      </c>
      <c r="AN12" s="126"/>
    </row>
    <row r="13" spans="1:40" s="21" customFormat="1" ht="38.25" customHeight="1">
      <c r="A13" s="127"/>
      <c r="B13" s="230" t="s">
        <v>95</v>
      </c>
      <c r="C13" s="221" t="s">
        <v>35</v>
      </c>
      <c r="D13" s="216" t="s">
        <v>85</v>
      </c>
      <c r="E13" s="215" t="s">
        <v>93</v>
      </c>
      <c r="F13" s="322">
        <v>1</v>
      </c>
      <c r="G13" s="136"/>
      <c r="H13" s="136"/>
      <c r="I13" s="136"/>
      <c r="J13" s="136"/>
      <c r="K13" s="136"/>
      <c r="L13" s="152"/>
      <c r="M13" s="136"/>
      <c r="N13" s="136"/>
      <c r="O13" s="136"/>
      <c r="P13" s="136"/>
      <c r="Q13" s="136"/>
      <c r="R13" s="152"/>
      <c r="S13" s="152"/>
      <c r="T13" s="136"/>
      <c r="U13" s="136"/>
      <c r="V13" s="136"/>
      <c r="W13" s="136"/>
      <c r="X13" s="136"/>
      <c r="Y13" s="152"/>
      <c r="Z13" s="152"/>
      <c r="AA13" s="136"/>
      <c r="AB13" s="136"/>
      <c r="AC13" s="136"/>
      <c r="AD13" s="136"/>
      <c r="AE13" s="136"/>
      <c r="AF13" s="152"/>
      <c r="AG13" s="152"/>
      <c r="AH13" s="136"/>
      <c r="AI13" s="136"/>
      <c r="AJ13" s="143"/>
      <c r="AK13" s="218">
        <v>4375</v>
      </c>
      <c r="AL13" s="222">
        <v>0.91920000000000002</v>
      </c>
      <c r="AM13" s="323">
        <v>353.5</v>
      </c>
      <c r="AN13" s="126"/>
    </row>
    <row r="14" spans="1:40" s="21" customFormat="1" ht="38.25" customHeight="1" thickBot="1">
      <c r="A14" s="127"/>
      <c r="B14" s="324" t="s">
        <v>108</v>
      </c>
      <c r="C14" s="325" t="s">
        <v>35</v>
      </c>
      <c r="D14" s="242" t="s">
        <v>85</v>
      </c>
      <c r="E14" s="326" t="s">
        <v>93</v>
      </c>
      <c r="F14" s="327">
        <v>1</v>
      </c>
      <c r="G14" s="328"/>
      <c r="H14" s="328"/>
      <c r="I14" s="328"/>
      <c r="J14" s="328"/>
      <c r="K14" s="328"/>
      <c r="L14" s="329"/>
      <c r="M14" s="328"/>
      <c r="N14" s="328"/>
      <c r="O14" s="328"/>
      <c r="P14" s="328"/>
      <c r="Q14" s="328"/>
      <c r="R14" s="329"/>
      <c r="S14" s="329"/>
      <c r="T14" s="328"/>
      <c r="U14" s="328"/>
      <c r="V14" s="328"/>
      <c r="W14" s="328"/>
      <c r="X14" s="328"/>
      <c r="Y14" s="329"/>
      <c r="Z14" s="329"/>
      <c r="AA14" s="328"/>
      <c r="AB14" s="328"/>
      <c r="AC14" s="328"/>
      <c r="AD14" s="328"/>
      <c r="AE14" s="328"/>
      <c r="AF14" s="329"/>
      <c r="AG14" s="329"/>
      <c r="AH14" s="328"/>
      <c r="AI14" s="328"/>
      <c r="AJ14" s="330"/>
      <c r="AK14" s="331">
        <v>2185</v>
      </c>
      <c r="AL14" s="332">
        <v>0.91920000000000002</v>
      </c>
      <c r="AM14" s="333">
        <v>176.548</v>
      </c>
      <c r="AN14" s="126"/>
    </row>
    <row r="15" spans="1:40" s="21" customFormat="1" ht="15.75" thickBot="1">
      <c r="A15" s="127"/>
      <c r="B15" s="51"/>
      <c r="C15" s="51"/>
      <c r="D15" s="80"/>
      <c r="E15" s="80"/>
      <c r="F15" s="80"/>
      <c r="G15" s="80"/>
      <c r="H15" s="80"/>
      <c r="I15" s="17"/>
      <c r="J15" s="80"/>
      <c r="K15" s="80"/>
      <c r="L15" s="80"/>
      <c r="M15" s="80"/>
      <c r="N15" s="80"/>
      <c r="O15" s="80"/>
      <c r="P15" s="80"/>
      <c r="Q15" s="17"/>
      <c r="R15" s="80"/>
      <c r="S15" s="80"/>
      <c r="T15" s="80"/>
      <c r="U15" s="80"/>
      <c r="V15" s="80"/>
      <c r="W15" s="80"/>
      <c r="X15" s="80"/>
      <c r="Y15" s="17"/>
      <c r="Z15" s="80"/>
      <c r="AA15" s="80"/>
      <c r="AB15" s="80"/>
      <c r="AC15" s="80"/>
      <c r="AD15" s="80"/>
      <c r="AE15" s="80"/>
      <c r="AF15" s="80"/>
      <c r="AG15" s="17"/>
      <c r="AH15" s="80"/>
      <c r="AI15" s="80"/>
      <c r="AJ15" s="18"/>
      <c r="AK15" s="49"/>
      <c r="AL15" s="49"/>
      <c r="AM15" s="81"/>
      <c r="AN15" s="126"/>
    </row>
    <row r="16" spans="1:40" ht="16.5">
      <c r="M16" s="12"/>
      <c r="U16" s="12"/>
      <c r="AC16" s="12"/>
      <c r="AK16" s="60" t="s">
        <v>16</v>
      </c>
      <c r="AL16" s="56"/>
      <c r="AM16" s="54">
        <v>4287.2889999999998</v>
      </c>
    </row>
    <row r="17" spans="37:39" ht="16.5">
      <c r="AK17" s="59" t="s">
        <v>20</v>
      </c>
      <c r="AL17" s="57">
        <v>0.21</v>
      </c>
      <c r="AM17" s="58">
        <v>900.33068999999989</v>
      </c>
    </row>
    <row r="18" spans="37:39" s="126" customFormat="1" ht="17.25" thickBot="1">
      <c r="AK18" s="55" t="s">
        <v>89</v>
      </c>
      <c r="AL18" s="52"/>
      <c r="AM18" s="67">
        <v>5187.6196899999995</v>
      </c>
    </row>
    <row r="21" spans="37:39">
      <c r="AM21" s="117"/>
    </row>
  </sheetData>
  <mergeCells count="8">
    <mergeCell ref="AL8:AL10"/>
    <mergeCell ref="AM8:AM10"/>
    <mergeCell ref="B8:B10"/>
    <mergeCell ref="C8:C10"/>
    <mergeCell ref="D8:D10"/>
    <mergeCell ref="E8:E10"/>
    <mergeCell ref="F8:AJ8"/>
    <mergeCell ref="AK8:AK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3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  <pageSetUpPr fitToPage="1"/>
  </sheetPr>
  <dimension ref="A1:X60"/>
  <sheetViews>
    <sheetView showGridLines="0" showZeros="0" zoomScale="70" zoomScaleNormal="70" workbookViewId="0">
      <selection activeCell="K16" sqref="K16"/>
    </sheetView>
  </sheetViews>
  <sheetFormatPr baseColWidth="10" defaultRowHeight="15"/>
  <cols>
    <col min="1" max="1" width="2.5703125" customWidth="1"/>
    <col min="2" max="2" width="31.7109375" style="50" customWidth="1"/>
    <col min="3" max="3" width="33.5703125" bestFit="1" customWidth="1"/>
    <col min="4" max="4" width="12.42578125" bestFit="1" customWidth="1"/>
    <col min="5" max="5" width="11.7109375" bestFit="1" customWidth="1"/>
    <col min="6" max="6" width="10.5703125" customWidth="1"/>
    <col min="7" max="7" width="5.42578125" style="126" customWidth="1"/>
    <col min="8" max="8" width="4.5703125" style="126" customWidth="1"/>
    <col min="9" max="11" width="5.42578125" style="126" customWidth="1"/>
    <col min="12" max="14" width="4.28515625" style="126" customWidth="1"/>
    <col min="15" max="15" width="5.42578125" style="126" customWidth="1"/>
    <col min="16" max="16" width="4.5703125" style="126" customWidth="1"/>
    <col min="17" max="19" width="5.42578125" style="126" customWidth="1"/>
    <col min="20" max="20" width="4.28515625" style="126" customWidth="1"/>
    <col min="21" max="21" width="17.140625" customWidth="1"/>
    <col min="22" max="22" width="13.28515625" customWidth="1"/>
    <col min="23" max="23" width="21.5703125" bestFit="1" customWidth="1"/>
    <col min="24" max="24" width="3.5703125" style="6" customWidth="1"/>
    <col min="25" max="16384" width="11.42578125" style="20"/>
  </cols>
  <sheetData>
    <row r="1" spans="1:24" ht="15.75" thickBot="1"/>
    <row r="2" spans="1:24" ht="16.5">
      <c r="B2" s="74" t="s">
        <v>61</v>
      </c>
      <c r="C2" s="33"/>
      <c r="D2" s="33"/>
      <c r="E2" s="33"/>
      <c r="F2" s="34"/>
    </row>
    <row r="3" spans="1:24" ht="16.5">
      <c r="B3" s="76" t="s">
        <v>62</v>
      </c>
      <c r="C3" s="32"/>
      <c r="D3" s="32"/>
      <c r="E3" s="32"/>
      <c r="F3" s="35"/>
    </row>
    <row r="4" spans="1:24" ht="16.5">
      <c r="A4" s="6"/>
      <c r="B4" s="76" t="s">
        <v>64</v>
      </c>
      <c r="C4" s="32"/>
      <c r="D4" s="32"/>
      <c r="E4" s="32"/>
      <c r="F4" s="35"/>
      <c r="U4" s="6"/>
      <c r="V4" s="6"/>
      <c r="W4" s="6"/>
    </row>
    <row r="5" spans="1:24" ht="16.5">
      <c r="A5" s="126"/>
      <c r="B5" s="76" t="s">
        <v>63</v>
      </c>
      <c r="C5" s="101"/>
      <c r="D5" s="101"/>
      <c r="E5" s="101"/>
      <c r="F5" s="104"/>
      <c r="U5" s="126"/>
      <c r="V5" s="126"/>
      <c r="W5" s="126"/>
      <c r="X5" s="126"/>
    </row>
    <row r="6" spans="1:24" ht="17.25" thickBot="1">
      <c r="A6" s="6"/>
      <c r="B6" s="71" t="s">
        <v>22</v>
      </c>
      <c r="C6" s="36"/>
      <c r="D6" s="36"/>
      <c r="E6" s="36"/>
      <c r="F6" s="37"/>
      <c r="U6" s="13"/>
      <c r="V6" s="78"/>
      <c r="W6" s="78"/>
    </row>
    <row r="7" spans="1:24" ht="15.75" thickBot="1"/>
    <row r="8" spans="1:24" ht="15.75" customHeight="1">
      <c r="B8" s="350" t="s">
        <v>0</v>
      </c>
      <c r="C8" s="274" t="s">
        <v>1</v>
      </c>
      <c r="D8" s="274" t="s">
        <v>2</v>
      </c>
      <c r="E8" s="274" t="s">
        <v>3</v>
      </c>
      <c r="F8" s="272" t="s">
        <v>4</v>
      </c>
      <c r="G8" s="267" t="s">
        <v>66</v>
      </c>
      <c r="H8" s="268"/>
      <c r="I8" s="268"/>
      <c r="J8" s="268"/>
      <c r="K8" s="268"/>
      <c r="L8" s="268"/>
      <c r="M8" s="268"/>
      <c r="N8" s="268"/>
      <c r="O8" s="268"/>
      <c r="P8" s="268"/>
      <c r="Q8" s="268"/>
      <c r="R8" s="268"/>
      <c r="S8" s="268"/>
      <c r="T8" s="269"/>
      <c r="U8" s="279" t="s">
        <v>5</v>
      </c>
      <c r="V8" s="279" t="s">
        <v>6</v>
      </c>
      <c r="W8" s="277" t="s">
        <v>7</v>
      </c>
    </row>
    <row r="9" spans="1:24" ht="15" customHeight="1">
      <c r="B9" s="284"/>
      <c r="C9" s="275"/>
      <c r="D9" s="275"/>
      <c r="E9" s="275"/>
      <c r="F9" s="273"/>
      <c r="G9" s="135" t="s">
        <v>8</v>
      </c>
      <c r="H9" s="46" t="s">
        <v>9</v>
      </c>
      <c r="I9" s="46" t="s">
        <v>10</v>
      </c>
      <c r="J9" s="46" t="s">
        <v>11</v>
      </c>
      <c r="K9" s="46" t="s">
        <v>12</v>
      </c>
      <c r="L9" s="46" t="s">
        <v>13</v>
      </c>
      <c r="M9" s="46" t="s">
        <v>14</v>
      </c>
      <c r="N9" s="135" t="s">
        <v>8</v>
      </c>
      <c r="O9" s="46" t="s">
        <v>9</v>
      </c>
      <c r="P9" s="46" t="s">
        <v>10</v>
      </c>
      <c r="Q9" s="46" t="s">
        <v>11</v>
      </c>
      <c r="R9" s="46" t="s">
        <v>12</v>
      </c>
      <c r="S9" s="46" t="s">
        <v>13</v>
      </c>
      <c r="T9" s="124" t="s">
        <v>14</v>
      </c>
      <c r="U9" s="280"/>
      <c r="V9" s="280"/>
      <c r="W9" s="278"/>
    </row>
    <row r="10" spans="1:24" ht="15.75" customHeight="1" thickBot="1">
      <c r="B10" s="284"/>
      <c r="C10" s="275"/>
      <c r="D10" s="275"/>
      <c r="E10" s="275"/>
      <c r="F10" s="273"/>
      <c r="G10" s="114">
        <v>1</v>
      </c>
      <c r="H10" s="113">
        <v>2</v>
      </c>
      <c r="I10" s="113">
        <v>3</v>
      </c>
      <c r="J10" s="113">
        <v>4</v>
      </c>
      <c r="K10" s="113">
        <v>5</v>
      </c>
      <c r="L10" s="113">
        <v>6</v>
      </c>
      <c r="M10" s="113">
        <v>7</v>
      </c>
      <c r="N10" s="113">
        <v>8</v>
      </c>
      <c r="O10" s="113">
        <v>9</v>
      </c>
      <c r="P10" s="113">
        <v>10</v>
      </c>
      <c r="Q10" s="113">
        <v>11</v>
      </c>
      <c r="R10" s="113">
        <v>12</v>
      </c>
      <c r="S10" s="113">
        <v>13</v>
      </c>
      <c r="T10" s="125">
        <v>14</v>
      </c>
      <c r="U10" s="280"/>
      <c r="V10" s="280"/>
      <c r="W10" s="278"/>
    </row>
    <row r="11" spans="1:24" s="21" customFormat="1" ht="18" customHeight="1">
      <c r="A11" s="14"/>
      <c r="B11" s="285" t="s">
        <v>58</v>
      </c>
      <c r="C11" s="132" t="s">
        <v>67</v>
      </c>
      <c r="D11" s="243" t="s">
        <v>72</v>
      </c>
      <c r="E11" s="243" t="s">
        <v>68</v>
      </c>
      <c r="F11" s="246" t="s">
        <v>34</v>
      </c>
      <c r="G11" s="254"/>
      <c r="H11" s="138"/>
      <c r="I11" s="138"/>
      <c r="J11" s="138"/>
      <c r="K11" s="138"/>
      <c r="L11" s="40"/>
      <c r="M11" s="334"/>
      <c r="N11" s="335"/>
      <c r="O11" s="336">
        <v>1</v>
      </c>
      <c r="P11" s="336"/>
      <c r="Q11" s="336">
        <v>1</v>
      </c>
      <c r="R11" s="335"/>
      <c r="S11" s="334"/>
      <c r="T11" s="337"/>
      <c r="U11" s="42">
        <v>5500</v>
      </c>
      <c r="V11" s="116">
        <v>0.58040000000000003</v>
      </c>
      <c r="W11" s="351">
        <v>2307.7999999999997</v>
      </c>
      <c r="X11" s="6"/>
    </row>
    <row r="12" spans="1:24" s="21" customFormat="1" ht="18" customHeight="1">
      <c r="A12" s="127"/>
      <c r="B12" s="282"/>
      <c r="C12" s="123" t="s">
        <v>30</v>
      </c>
      <c r="D12" s="129" t="s">
        <v>15</v>
      </c>
      <c r="E12" s="129" t="s">
        <v>69</v>
      </c>
      <c r="F12" s="247" t="s">
        <v>34</v>
      </c>
      <c r="G12" s="137"/>
      <c r="H12" s="217"/>
      <c r="I12" s="217"/>
      <c r="J12" s="217"/>
      <c r="K12" s="217"/>
      <c r="L12" s="40"/>
      <c r="M12" s="334"/>
      <c r="N12" s="336">
        <v>1</v>
      </c>
      <c r="O12" s="336"/>
      <c r="P12" s="336">
        <v>1</v>
      </c>
      <c r="Q12" s="336"/>
      <c r="R12" s="336">
        <v>1</v>
      </c>
      <c r="S12" s="334"/>
      <c r="T12" s="337"/>
      <c r="U12" s="214">
        <v>2220</v>
      </c>
      <c r="V12" s="128">
        <v>0.58040000000000003</v>
      </c>
      <c r="W12" s="352">
        <v>931.51199999999994</v>
      </c>
      <c r="X12" s="126"/>
    </row>
    <row r="13" spans="1:24" s="21" customFormat="1" ht="18" customHeight="1">
      <c r="A13" s="79"/>
      <c r="B13" s="283"/>
      <c r="C13" s="146" t="s">
        <v>94</v>
      </c>
      <c r="D13" s="147" t="s">
        <v>60</v>
      </c>
      <c r="E13" s="147" t="s">
        <v>71</v>
      </c>
      <c r="F13" s="248" t="s">
        <v>34</v>
      </c>
      <c r="G13" s="139"/>
      <c r="H13" s="140"/>
      <c r="I13" s="140"/>
      <c r="J13" s="140"/>
      <c r="K13" s="140"/>
      <c r="L13" s="145"/>
      <c r="M13" s="338"/>
      <c r="N13" s="339"/>
      <c r="O13" s="339"/>
      <c r="P13" s="339"/>
      <c r="Q13" s="339"/>
      <c r="R13" s="339"/>
      <c r="S13" s="339">
        <v>1</v>
      </c>
      <c r="T13" s="340">
        <v>1</v>
      </c>
      <c r="U13" s="220">
        <v>2220</v>
      </c>
      <c r="V13" s="223">
        <v>0.58040000000000003</v>
      </c>
      <c r="W13" s="353">
        <v>931.51199999999994</v>
      </c>
      <c r="X13" s="98"/>
    </row>
    <row r="14" spans="1:24" s="21" customFormat="1" ht="18" customHeight="1">
      <c r="A14" s="127"/>
      <c r="B14" s="281" t="s">
        <v>59</v>
      </c>
      <c r="C14" s="154" t="s">
        <v>76</v>
      </c>
      <c r="D14" s="155" t="s">
        <v>15</v>
      </c>
      <c r="E14" s="155" t="s">
        <v>74</v>
      </c>
      <c r="F14" s="249" t="s">
        <v>34</v>
      </c>
      <c r="G14" s="142"/>
      <c r="H14" s="141"/>
      <c r="I14" s="141"/>
      <c r="J14" s="141"/>
      <c r="K14" s="141"/>
      <c r="L14" s="148"/>
      <c r="M14" s="341"/>
      <c r="N14" s="342"/>
      <c r="O14" s="342">
        <v>1</v>
      </c>
      <c r="P14" s="342"/>
      <c r="Q14" s="342">
        <v>1</v>
      </c>
      <c r="R14" s="342">
        <v>1</v>
      </c>
      <c r="S14" s="341"/>
      <c r="T14" s="343"/>
      <c r="U14" s="244">
        <v>4080</v>
      </c>
      <c r="V14" s="245">
        <v>0.46</v>
      </c>
      <c r="W14" s="354">
        <v>2203.1999999999998</v>
      </c>
      <c r="X14" s="126"/>
    </row>
    <row r="15" spans="1:24" s="21" customFormat="1" ht="18" customHeight="1">
      <c r="A15" s="127"/>
      <c r="B15" s="282"/>
      <c r="C15" s="118" t="s">
        <v>31</v>
      </c>
      <c r="D15" s="119" t="s">
        <v>15</v>
      </c>
      <c r="E15" s="119" t="s">
        <v>75</v>
      </c>
      <c r="F15" s="250" t="s">
        <v>34</v>
      </c>
      <c r="G15" s="137"/>
      <c r="H15" s="217"/>
      <c r="I15" s="217"/>
      <c r="J15" s="217"/>
      <c r="K15" s="217"/>
      <c r="L15" s="41"/>
      <c r="M15" s="344"/>
      <c r="N15" s="336">
        <v>1</v>
      </c>
      <c r="O15" s="336"/>
      <c r="P15" s="345">
        <v>1</v>
      </c>
      <c r="Q15" s="336">
        <v>1</v>
      </c>
      <c r="R15" s="336">
        <v>1</v>
      </c>
      <c r="S15" s="344"/>
      <c r="T15" s="346"/>
      <c r="U15" s="120">
        <v>2960</v>
      </c>
      <c r="V15" s="122">
        <v>0.46</v>
      </c>
      <c r="W15" s="355">
        <v>1598.3999999999999</v>
      </c>
      <c r="X15" s="126"/>
    </row>
    <row r="16" spans="1:24" s="21" customFormat="1" ht="18" customHeight="1">
      <c r="A16" s="127"/>
      <c r="B16" s="283"/>
      <c r="C16" s="219" t="s">
        <v>36</v>
      </c>
      <c r="D16" s="224" t="s">
        <v>15</v>
      </c>
      <c r="E16" s="224" t="s">
        <v>73</v>
      </c>
      <c r="F16" s="251" t="s">
        <v>34</v>
      </c>
      <c r="G16" s="139"/>
      <c r="H16" s="140"/>
      <c r="I16" s="140"/>
      <c r="J16" s="140"/>
      <c r="K16" s="140"/>
      <c r="L16" s="149"/>
      <c r="M16" s="347"/>
      <c r="N16" s="339"/>
      <c r="O16" s="339">
        <v>1</v>
      </c>
      <c r="P16" s="339"/>
      <c r="Q16" s="339"/>
      <c r="R16" s="339"/>
      <c r="S16" s="347"/>
      <c r="T16" s="348"/>
      <c r="U16" s="220">
        <v>1100</v>
      </c>
      <c r="V16" s="223">
        <v>0.46</v>
      </c>
      <c r="W16" s="353">
        <v>594</v>
      </c>
      <c r="X16" s="126"/>
    </row>
    <row r="17" spans="1:24" s="21" customFormat="1" ht="18" customHeight="1">
      <c r="A17" s="127"/>
      <c r="B17" s="281" t="s">
        <v>57</v>
      </c>
      <c r="C17" s="43" t="s">
        <v>37</v>
      </c>
      <c r="D17" s="44" t="s">
        <v>15</v>
      </c>
      <c r="E17" s="44" t="s">
        <v>81</v>
      </c>
      <c r="F17" s="252" t="s">
        <v>34</v>
      </c>
      <c r="G17" s="142"/>
      <c r="H17" s="141"/>
      <c r="I17" s="141"/>
      <c r="J17" s="141"/>
      <c r="K17" s="141"/>
      <c r="L17" s="148"/>
      <c r="M17" s="341"/>
      <c r="N17" s="342">
        <v>1</v>
      </c>
      <c r="O17" s="342"/>
      <c r="P17" s="342">
        <v>1</v>
      </c>
      <c r="Q17" s="342"/>
      <c r="R17" s="342">
        <v>1</v>
      </c>
      <c r="S17" s="341"/>
      <c r="T17" s="343"/>
      <c r="U17" s="45">
        <v>4158</v>
      </c>
      <c r="V17" s="121">
        <v>0.83330000000000004</v>
      </c>
      <c r="W17" s="356">
        <v>693.13859999999977</v>
      </c>
      <c r="X17" s="126"/>
    </row>
    <row r="18" spans="1:24" s="21" customFormat="1" ht="18" customHeight="1">
      <c r="A18" s="127"/>
      <c r="B18" s="282"/>
      <c r="C18" s="38" t="s">
        <v>32</v>
      </c>
      <c r="D18" s="39" t="s">
        <v>15</v>
      </c>
      <c r="E18" s="39" t="s">
        <v>75</v>
      </c>
      <c r="F18" s="253" t="s">
        <v>34</v>
      </c>
      <c r="G18" s="137"/>
      <c r="H18" s="217"/>
      <c r="I18" s="217"/>
      <c r="J18" s="217"/>
      <c r="K18" s="217"/>
      <c r="L18" s="40"/>
      <c r="M18" s="334"/>
      <c r="N18" s="336">
        <v>1</v>
      </c>
      <c r="O18" s="336">
        <v>1</v>
      </c>
      <c r="P18" s="336">
        <v>1</v>
      </c>
      <c r="Q18" s="336">
        <v>1</v>
      </c>
      <c r="R18" s="336">
        <v>1</v>
      </c>
      <c r="S18" s="334"/>
      <c r="T18" s="337"/>
      <c r="U18" s="214">
        <v>3685.0000000000005</v>
      </c>
      <c r="V18" s="128">
        <v>0.83330000000000004</v>
      </c>
      <c r="W18" s="352">
        <v>614.28949999999986</v>
      </c>
      <c r="X18" s="126"/>
    </row>
    <row r="19" spans="1:24" s="21" customFormat="1" ht="18" customHeight="1">
      <c r="A19" s="127"/>
      <c r="B19" s="282"/>
      <c r="C19" s="38" t="s">
        <v>82</v>
      </c>
      <c r="D19" s="39" t="s">
        <v>15</v>
      </c>
      <c r="E19" s="39" t="s">
        <v>70</v>
      </c>
      <c r="F19" s="253" t="s">
        <v>34</v>
      </c>
      <c r="G19" s="137"/>
      <c r="H19" s="217"/>
      <c r="I19" s="217"/>
      <c r="J19" s="217"/>
      <c r="K19" s="217"/>
      <c r="L19" s="41"/>
      <c r="M19" s="344"/>
      <c r="N19" s="336">
        <v>1</v>
      </c>
      <c r="O19" s="336">
        <v>1</v>
      </c>
      <c r="P19" s="336">
        <v>1</v>
      </c>
      <c r="Q19" s="336">
        <v>1</v>
      </c>
      <c r="R19" s="336">
        <v>1</v>
      </c>
      <c r="S19" s="344"/>
      <c r="T19" s="346"/>
      <c r="U19" s="214">
        <v>2695</v>
      </c>
      <c r="V19" s="128">
        <v>0.83330000000000004</v>
      </c>
      <c r="W19" s="352">
        <v>449.25649999999996</v>
      </c>
      <c r="X19" s="126"/>
    </row>
    <row r="20" spans="1:24" s="21" customFormat="1" ht="18" customHeight="1">
      <c r="A20" s="127"/>
      <c r="B20" s="282"/>
      <c r="C20" s="38" t="s">
        <v>77</v>
      </c>
      <c r="D20" s="39" t="s">
        <v>60</v>
      </c>
      <c r="E20" s="47" t="s">
        <v>71</v>
      </c>
      <c r="F20" s="253" t="s">
        <v>34</v>
      </c>
      <c r="G20" s="137"/>
      <c r="H20" s="217"/>
      <c r="I20" s="217"/>
      <c r="J20" s="217"/>
      <c r="K20" s="217"/>
      <c r="L20" s="40"/>
      <c r="M20" s="334"/>
      <c r="N20" s="336"/>
      <c r="O20" s="336"/>
      <c r="P20" s="336"/>
      <c r="Q20" s="336"/>
      <c r="R20" s="336"/>
      <c r="S20" s="336">
        <v>2</v>
      </c>
      <c r="T20" s="349">
        <v>2</v>
      </c>
      <c r="U20" s="214">
        <v>2068</v>
      </c>
      <c r="V20" s="128">
        <v>0.83330000000000004</v>
      </c>
      <c r="W20" s="352">
        <v>344.73559999999998</v>
      </c>
      <c r="X20" s="126"/>
    </row>
    <row r="21" spans="1:24" s="21" customFormat="1" ht="18" customHeight="1">
      <c r="A21" s="127"/>
      <c r="B21" s="282"/>
      <c r="C21" s="38" t="s">
        <v>78</v>
      </c>
      <c r="D21" s="39" t="s">
        <v>60</v>
      </c>
      <c r="E21" s="39" t="s">
        <v>79</v>
      </c>
      <c r="F21" s="253" t="s">
        <v>34</v>
      </c>
      <c r="G21" s="137"/>
      <c r="H21" s="217"/>
      <c r="I21" s="217"/>
      <c r="J21" s="217"/>
      <c r="K21" s="217"/>
      <c r="L21" s="40"/>
      <c r="M21" s="334"/>
      <c r="N21" s="336"/>
      <c r="O21" s="336"/>
      <c r="P21" s="336"/>
      <c r="Q21" s="336"/>
      <c r="R21" s="336"/>
      <c r="S21" s="336">
        <v>1</v>
      </c>
      <c r="T21" s="349">
        <v>1</v>
      </c>
      <c r="U21" s="214">
        <v>1034</v>
      </c>
      <c r="V21" s="128">
        <v>0.83330000000000004</v>
      </c>
      <c r="W21" s="352">
        <v>172.36779999999999</v>
      </c>
      <c r="X21" s="126"/>
    </row>
    <row r="22" spans="1:24" s="21" customFormat="1" ht="18" customHeight="1">
      <c r="A22" s="127"/>
      <c r="B22" s="283"/>
      <c r="C22" s="219" t="s">
        <v>80</v>
      </c>
      <c r="D22" s="224" t="s">
        <v>60</v>
      </c>
      <c r="E22" s="224" t="s">
        <v>83</v>
      </c>
      <c r="F22" s="251" t="s">
        <v>34</v>
      </c>
      <c r="G22" s="139"/>
      <c r="H22" s="140"/>
      <c r="I22" s="140"/>
      <c r="J22" s="140"/>
      <c r="K22" s="140"/>
      <c r="L22" s="145"/>
      <c r="M22" s="338"/>
      <c r="N22" s="339"/>
      <c r="O22" s="339"/>
      <c r="P22" s="339"/>
      <c r="Q22" s="339"/>
      <c r="R22" s="339"/>
      <c r="S22" s="339">
        <v>1</v>
      </c>
      <c r="T22" s="340">
        <v>1</v>
      </c>
      <c r="U22" s="220">
        <v>1034</v>
      </c>
      <c r="V22" s="223">
        <v>0.83330000000000004</v>
      </c>
      <c r="W22" s="353">
        <v>172.36779999999999</v>
      </c>
      <c r="X22" s="126"/>
    </row>
    <row r="23" spans="1:24" s="21" customFormat="1" ht="18" customHeight="1">
      <c r="A23" s="127"/>
      <c r="B23" s="270" t="s">
        <v>96</v>
      </c>
      <c r="C23" s="38" t="s">
        <v>97</v>
      </c>
      <c r="D23" s="39" t="s">
        <v>15</v>
      </c>
      <c r="E23" s="39" t="s">
        <v>98</v>
      </c>
      <c r="F23" s="253" t="s">
        <v>34</v>
      </c>
      <c r="G23" s="137"/>
      <c r="H23" s="217"/>
      <c r="I23" s="217"/>
      <c r="J23" s="217"/>
      <c r="K23" s="217"/>
      <c r="L23" s="41"/>
      <c r="M23" s="344"/>
      <c r="N23" s="336">
        <v>1</v>
      </c>
      <c r="O23" s="336">
        <v>1</v>
      </c>
      <c r="P23" s="336">
        <v>1</v>
      </c>
      <c r="Q23" s="336">
        <v>1</v>
      </c>
      <c r="R23" s="336">
        <v>1</v>
      </c>
      <c r="S23" s="344"/>
      <c r="T23" s="346"/>
      <c r="U23" s="214">
        <v>3750</v>
      </c>
      <c r="V23" s="128">
        <v>0.84719999999999995</v>
      </c>
      <c r="W23" s="352">
        <v>573</v>
      </c>
      <c r="X23" s="126"/>
    </row>
    <row r="24" spans="1:24" s="21" customFormat="1" ht="18" customHeight="1">
      <c r="A24" s="127"/>
      <c r="B24" s="271"/>
      <c r="C24" s="38" t="s">
        <v>99</v>
      </c>
      <c r="D24" s="39" t="s">
        <v>15</v>
      </c>
      <c r="E24" s="39" t="s">
        <v>100</v>
      </c>
      <c r="F24" s="253" t="s">
        <v>34</v>
      </c>
      <c r="G24" s="137"/>
      <c r="H24" s="217"/>
      <c r="I24" s="217"/>
      <c r="J24" s="217"/>
      <c r="K24" s="217"/>
      <c r="L24" s="40"/>
      <c r="M24" s="334"/>
      <c r="N24" s="336">
        <v>1</v>
      </c>
      <c r="O24" s="336"/>
      <c r="P24" s="336">
        <v>1</v>
      </c>
      <c r="Q24" s="336"/>
      <c r="R24" s="336">
        <v>1</v>
      </c>
      <c r="S24" s="334"/>
      <c r="T24" s="337"/>
      <c r="U24" s="214">
        <v>1125</v>
      </c>
      <c r="V24" s="128">
        <v>0.84719999999999995</v>
      </c>
      <c r="W24" s="352">
        <v>171.90000000000009</v>
      </c>
      <c r="X24" s="126"/>
    </row>
    <row r="25" spans="1:24" s="21" customFormat="1" ht="18" customHeight="1" thickBot="1">
      <c r="A25" s="127"/>
      <c r="B25" s="286"/>
      <c r="C25" s="357" t="s">
        <v>101</v>
      </c>
      <c r="D25" s="358" t="s">
        <v>15</v>
      </c>
      <c r="E25" s="358" t="s">
        <v>102</v>
      </c>
      <c r="F25" s="359" t="s">
        <v>34</v>
      </c>
      <c r="G25" s="255"/>
      <c r="H25" s="256"/>
      <c r="I25" s="256"/>
      <c r="J25" s="256"/>
      <c r="K25" s="256"/>
      <c r="L25" s="360"/>
      <c r="M25" s="361"/>
      <c r="N25" s="362">
        <v>1</v>
      </c>
      <c r="O25" s="362">
        <v>1</v>
      </c>
      <c r="P25" s="362">
        <v>1</v>
      </c>
      <c r="Q25" s="362">
        <v>1</v>
      </c>
      <c r="R25" s="362">
        <v>1</v>
      </c>
      <c r="S25" s="361"/>
      <c r="T25" s="363"/>
      <c r="U25" s="172">
        <v>2095</v>
      </c>
      <c r="V25" s="364">
        <v>0.84719999999999995</v>
      </c>
      <c r="W25" s="365">
        <v>320.11599999999999</v>
      </c>
      <c r="X25" s="126"/>
    </row>
    <row r="26" spans="1:24" s="21" customFormat="1" ht="15.75" thickBot="1">
      <c r="A26" s="14"/>
      <c r="B26" s="50"/>
      <c r="C26" s="98"/>
      <c r="D26" s="98"/>
      <c r="E26" s="16"/>
      <c r="F26" s="16"/>
      <c r="G26" s="80"/>
      <c r="H26" s="80"/>
      <c r="I26" s="80"/>
      <c r="J26" s="80"/>
      <c r="K26" s="80"/>
      <c r="L26" s="17"/>
      <c r="M26" s="80"/>
      <c r="N26" s="80"/>
      <c r="O26" s="80"/>
      <c r="P26" s="80"/>
      <c r="Q26" s="80"/>
      <c r="R26" s="80"/>
      <c r="S26" s="80"/>
      <c r="T26" s="17"/>
      <c r="U26" s="131"/>
      <c r="W26" s="15"/>
      <c r="X26" s="6"/>
    </row>
    <row r="27" spans="1:24" ht="16.5">
      <c r="C27" s="98"/>
      <c r="D27" s="98"/>
      <c r="H27" s="12"/>
      <c r="P27" s="12"/>
      <c r="U27" s="60" t="s">
        <v>16</v>
      </c>
      <c r="V27" s="56"/>
      <c r="W27" s="54">
        <v>12077.595799999999</v>
      </c>
    </row>
    <row r="28" spans="1:24" ht="16.5">
      <c r="U28" s="59" t="s">
        <v>20</v>
      </c>
      <c r="V28" s="57">
        <v>0.21</v>
      </c>
      <c r="W28" s="58">
        <v>2536.2951179999995</v>
      </c>
    </row>
    <row r="29" spans="1:24" ht="17.25" thickBot="1">
      <c r="U29" s="55" t="s">
        <v>21</v>
      </c>
      <c r="V29" s="52"/>
      <c r="W29" s="67">
        <v>14613.890917999999</v>
      </c>
    </row>
    <row r="30" spans="1:24">
      <c r="V30" s="98"/>
      <c r="W30" s="98"/>
    </row>
    <row r="31" spans="1:24">
      <c r="A31" s="98"/>
      <c r="C31" s="98"/>
      <c r="D31" s="98"/>
      <c r="E31" s="98"/>
      <c r="F31" s="98"/>
      <c r="U31" s="98"/>
      <c r="V31" s="98"/>
      <c r="W31" s="126"/>
      <c r="X31" s="98"/>
    </row>
    <row r="32" spans="1:24">
      <c r="A32" s="98"/>
      <c r="C32" s="98"/>
      <c r="D32" s="98"/>
      <c r="E32" s="98"/>
      <c r="F32" s="98"/>
      <c r="U32" s="98"/>
      <c r="V32" s="98"/>
      <c r="W32" s="126"/>
      <c r="X32" s="98"/>
    </row>
    <row r="33" spans="1:24">
      <c r="A33" s="98"/>
      <c r="C33" s="98"/>
      <c r="D33" s="98"/>
      <c r="E33" s="98"/>
      <c r="F33" s="98"/>
      <c r="U33" s="98"/>
      <c r="V33" s="98"/>
      <c r="W33" s="126"/>
      <c r="X33" s="98"/>
    </row>
    <row r="34" spans="1:24">
      <c r="A34" s="98"/>
      <c r="C34" s="98"/>
      <c r="D34" s="98"/>
      <c r="E34" s="98"/>
      <c r="F34" s="98"/>
      <c r="U34" s="98"/>
      <c r="V34" s="98"/>
      <c r="W34" s="98"/>
      <c r="X34" s="98"/>
    </row>
    <row r="35" spans="1:24">
      <c r="A35" s="98"/>
      <c r="C35" s="98"/>
      <c r="D35" s="98"/>
      <c r="E35" s="98"/>
      <c r="F35" s="98"/>
      <c r="U35" s="98"/>
      <c r="V35" s="98"/>
      <c r="W35" s="98"/>
      <c r="X35" s="98"/>
    </row>
    <row r="36" spans="1:24">
      <c r="A36" s="98"/>
      <c r="C36" s="98"/>
      <c r="D36" s="98"/>
      <c r="E36" s="98"/>
      <c r="F36" s="98"/>
      <c r="U36" s="98"/>
      <c r="V36" s="98"/>
      <c r="W36" s="98"/>
      <c r="X36" s="98"/>
    </row>
    <row r="37" spans="1:24">
      <c r="A37" s="98"/>
      <c r="C37" s="98"/>
      <c r="D37" s="98"/>
      <c r="E37" s="98"/>
      <c r="F37" s="98"/>
      <c r="U37" s="98"/>
      <c r="V37" s="98"/>
      <c r="W37" s="98"/>
      <c r="X37" s="98"/>
    </row>
    <row r="38" spans="1:24">
      <c r="A38" s="98"/>
      <c r="C38" s="98"/>
      <c r="D38" s="98"/>
      <c r="E38" s="98"/>
      <c r="F38" s="98"/>
      <c r="U38" s="98"/>
      <c r="V38" s="98"/>
      <c r="W38" s="98"/>
      <c r="X38" s="98"/>
    </row>
    <row r="39" spans="1:24">
      <c r="A39" s="98"/>
      <c r="C39" s="98"/>
      <c r="D39" s="98"/>
      <c r="E39" s="98"/>
      <c r="F39" s="98"/>
      <c r="U39" s="98"/>
      <c r="V39" s="98"/>
      <c r="W39" s="98"/>
      <c r="X39" s="98"/>
    </row>
    <row r="40" spans="1:24">
      <c r="A40" s="98"/>
      <c r="C40" s="98"/>
      <c r="D40" s="98"/>
      <c r="E40" s="98"/>
      <c r="F40" s="98"/>
      <c r="U40" s="98"/>
      <c r="V40" s="98"/>
      <c r="W40" s="98"/>
      <c r="X40" s="98"/>
    </row>
    <row r="41" spans="1:24">
      <c r="A41" s="98"/>
      <c r="C41" s="98"/>
      <c r="D41" s="98"/>
      <c r="E41" s="98"/>
      <c r="F41" s="98"/>
      <c r="U41" s="98"/>
      <c r="V41" s="98"/>
      <c r="W41" s="98"/>
      <c r="X41" s="98"/>
    </row>
    <row r="42" spans="1:24">
      <c r="A42" s="98"/>
      <c r="C42" s="98"/>
      <c r="D42" s="98"/>
      <c r="E42" s="98"/>
      <c r="F42" s="98"/>
      <c r="U42" s="98"/>
      <c r="V42" s="98"/>
      <c r="W42" s="98"/>
      <c r="X42" s="98"/>
    </row>
    <row r="43" spans="1:24">
      <c r="A43" s="98"/>
      <c r="C43" s="98"/>
      <c r="D43" s="98"/>
      <c r="E43" s="98"/>
      <c r="F43" s="98"/>
      <c r="U43" s="98"/>
      <c r="V43" s="98"/>
      <c r="W43" s="98"/>
      <c r="X43" s="98"/>
    </row>
    <row r="44" spans="1:24">
      <c r="A44" s="98"/>
      <c r="C44" s="98"/>
      <c r="D44" s="98"/>
      <c r="E44" s="98"/>
      <c r="F44" s="98"/>
      <c r="U44" s="98"/>
      <c r="V44" s="98"/>
      <c r="W44" s="98"/>
      <c r="X44" s="98"/>
    </row>
    <row r="45" spans="1:24">
      <c r="A45" s="98"/>
      <c r="C45" s="98"/>
      <c r="D45" s="98"/>
      <c r="E45" s="98"/>
      <c r="F45" s="98"/>
      <c r="U45" s="98"/>
      <c r="V45" s="98"/>
      <c r="W45" s="98"/>
      <c r="X45" s="98"/>
    </row>
    <row r="46" spans="1:24">
      <c r="A46" s="98"/>
      <c r="C46" s="98"/>
      <c r="D46" s="98"/>
      <c r="E46" s="98"/>
      <c r="F46" s="98"/>
      <c r="U46" s="98"/>
      <c r="V46" s="98"/>
      <c r="W46" s="98"/>
      <c r="X46" s="98"/>
    </row>
    <row r="47" spans="1:24">
      <c r="A47" s="98"/>
      <c r="C47" s="98"/>
      <c r="D47" s="98"/>
      <c r="E47" s="98"/>
      <c r="F47" s="98"/>
      <c r="U47" s="98"/>
      <c r="V47" s="98"/>
      <c r="W47" s="98"/>
      <c r="X47" s="98"/>
    </row>
    <row r="48" spans="1:24">
      <c r="A48" s="98"/>
      <c r="C48" s="98"/>
      <c r="D48" s="98"/>
      <c r="E48" s="98"/>
      <c r="F48" s="98"/>
      <c r="U48" s="98"/>
      <c r="V48" s="98"/>
      <c r="W48" s="98"/>
      <c r="X48" s="98"/>
    </row>
    <row r="49" spans="1:24">
      <c r="A49" s="98"/>
      <c r="C49" s="98"/>
      <c r="D49" s="98"/>
      <c r="E49" s="98"/>
      <c r="F49" s="98"/>
      <c r="U49" s="98"/>
      <c r="V49" s="98"/>
      <c r="W49" s="98"/>
      <c r="X49" s="98"/>
    </row>
    <row r="50" spans="1:24">
      <c r="A50" s="98"/>
      <c r="C50" s="98"/>
      <c r="D50" s="98"/>
      <c r="E50" s="98"/>
      <c r="F50" s="98"/>
      <c r="U50" s="98"/>
      <c r="V50" s="98"/>
      <c r="W50" s="98"/>
      <c r="X50" s="98"/>
    </row>
    <row r="51" spans="1:24">
      <c r="A51" s="98"/>
      <c r="C51" s="98"/>
      <c r="D51" s="98"/>
      <c r="E51" s="98"/>
      <c r="F51" s="98"/>
      <c r="U51" s="98"/>
      <c r="V51" s="98"/>
      <c r="W51" s="98"/>
      <c r="X51" s="98"/>
    </row>
    <row r="52" spans="1:24">
      <c r="A52" s="98"/>
      <c r="C52" s="98"/>
      <c r="D52" s="98"/>
      <c r="E52" s="98"/>
      <c r="F52" s="98"/>
      <c r="U52" s="98"/>
      <c r="V52" s="98"/>
      <c r="W52" s="98"/>
      <c r="X52" s="98"/>
    </row>
    <row r="53" spans="1:24">
      <c r="A53" s="98"/>
      <c r="C53" s="98"/>
      <c r="D53" s="98"/>
      <c r="E53" s="98"/>
      <c r="F53" s="98"/>
      <c r="U53" s="98"/>
      <c r="V53" s="98"/>
      <c r="W53" s="98"/>
      <c r="X53" s="98"/>
    </row>
    <row r="54" spans="1:24">
      <c r="A54" s="98"/>
      <c r="C54" s="98"/>
      <c r="D54" s="98"/>
      <c r="E54" s="98"/>
      <c r="F54" s="98"/>
      <c r="U54" s="98"/>
      <c r="V54" s="98"/>
      <c r="W54" s="98"/>
      <c r="X54" s="98"/>
    </row>
    <row r="55" spans="1:24">
      <c r="A55" s="98"/>
      <c r="C55" s="98"/>
      <c r="D55" s="98"/>
      <c r="E55" s="98"/>
      <c r="F55" s="98"/>
      <c r="U55" s="98"/>
      <c r="V55" s="98"/>
      <c r="W55" s="98"/>
      <c r="X55" s="98"/>
    </row>
    <row r="56" spans="1:24">
      <c r="A56" s="98"/>
      <c r="C56" s="98"/>
      <c r="D56" s="98"/>
      <c r="E56" s="98"/>
      <c r="F56" s="98"/>
      <c r="U56" s="98"/>
      <c r="V56" s="98"/>
      <c r="W56" s="98"/>
      <c r="X56" s="98"/>
    </row>
    <row r="60" spans="1:24">
      <c r="B60" s="98"/>
    </row>
  </sheetData>
  <mergeCells count="13">
    <mergeCell ref="B23:B25"/>
    <mergeCell ref="V8:V10"/>
    <mergeCell ref="W8:W10"/>
    <mergeCell ref="U8:U10"/>
    <mergeCell ref="B17:B22"/>
    <mergeCell ref="F8:F10"/>
    <mergeCell ref="G8:T8"/>
    <mergeCell ref="D8:D10"/>
    <mergeCell ref="E8:E10"/>
    <mergeCell ref="C8:C10"/>
    <mergeCell ref="B14:B16"/>
    <mergeCell ref="B8:B10"/>
    <mergeCell ref="B11:B1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3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  <pageSetUpPr fitToPage="1"/>
  </sheetPr>
  <dimension ref="A1:BK26"/>
  <sheetViews>
    <sheetView showGridLines="0" showZeros="0" zoomScale="70" zoomScaleNormal="70" workbookViewId="0">
      <selection activeCell="BL24" sqref="A23:BL24"/>
    </sheetView>
  </sheetViews>
  <sheetFormatPr baseColWidth="10" defaultRowHeight="15"/>
  <cols>
    <col min="1" max="1" width="2.5703125" style="31" customWidth="1"/>
    <col min="2" max="2" width="20.7109375" style="178" customWidth="1"/>
    <col min="3" max="3" width="31.7109375" style="179" customWidth="1"/>
    <col min="4" max="4" width="31.42578125" style="180" customWidth="1"/>
    <col min="5" max="5" width="14.28515625" style="179" customWidth="1"/>
    <col min="6" max="9" width="4.28515625" style="31" customWidth="1"/>
    <col min="10" max="10" width="4.5703125" style="31" customWidth="1"/>
    <col min="11" max="17" width="4.28515625" style="31" customWidth="1"/>
    <col min="18" max="18" width="4.5703125" style="31" customWidth="1"/>
    <col min="19" max="25" width="4.28515625" style="31" customWidth="1"/>
    <col min="26" max="26" width="4.5703125" style="31" customWidth="1"/>
    <col min="27" max="33" width="4.28515625" style="31" customWidth="1"/>
    <col min="34" max="34" width="4.5703125" style="31" customWidth="1"/>
    <col min="35" max="41" width="4.28515625" style="31" customWidth="1"/>
    <col min="42" max="42" width="4.5703125" style="31" customWidth="1"/>
    <col min="43" max="49" width="4.28515625" style="31" customWidth="1"/>
    <col min="50" max="50" width="4.5703125" style="31" customWidth="1"/>
    <col min="51" max="57" width="4.28515625" style="31" customWidth="1"/>
    <col min="58" max="58" width="17.140625" style="31" customWidth="1"/>
    <col min="59" max="59" width="10.140625" style="31" customWidth="1"/>
    <col min="60" max="60" width="17.140625" style="31" customWidth="1"/>
    <col min="61" max="61" width="13.5703125" style="31" customWidth="1"/>
    <col min="62" max="62" width="20.140625" style="31" bestFit="1" customWidth="1"/>
    <col min="63" max="63" width="3.7109375" style="31" customWidth="1"/>
    <col min="64" max="16384" width="11.42578125" style="181"/>
  </cols>
  <sheetData>
    <row r="1" spans="1:63" ht="15.75" thickBot="1"/>
    <row r="2" spans="1:63" ht="19.5">
      <c r="B2" s="182" t="s">
        <v>61</v>
      </c>
      <c r="C2" s="183"/>
    </row>
    <row r="3" spans="1:63" ht="19.5">
      <c r="B3" s="184" t="s">
        <v>114</v>
      </c>
      <c r="C3" s="185"/>
    </row>
    <row r="4" spans="1:63" ht="19.5">
      <c r="B4" s="184" t="s">
        <v>64</v>
      </c>
      <c r="C4" s="185"/>
    </row>
    <row r="5" spans="1:63" ht="19.5">
      <c r="B5" s="184" t="s">
        <v>63</v>
      </c>
      <c r="C5" s="185"/>
      <c r="D5" s="186"/>
    </row>
    <row r="6" spans="1:63" ht="20.25" thickBot="1">
      <c r="B6" s="187" t="s">
        <v>42</v>
      </c>
      <c r="C6" s="188"/>
      <c r="BF6" s="189"/>
    </row>
    <row r="7" spans="1:63" ht="15.75" thickBot="1"/>
    <row r="8" spans="1:63" ht="15.75">
      <c r="B8" s="262" t="s">
        <v>43</v>
      </c>
      <c r="C8" s="274" t="s">
        <v>39</v>
      </c>
      <c r="D8" s="279" t="s">
        <v>4</v>
      </c>
      <c r="E8" s="279" t="s">
        <v>44</v>
      </c>
      <c r="F8" s="265" t="s">
        <v>65</v>
      </c>
      <c r="G8" s="266"/>
      <c r="H8" s="266"/>
      <c r="I8" s="266"/>
      <c r="J8" s="266"/>
      <c r="K8" s="266"/>
      <c r="L8" s="266"/>
      <c r="M8" s="266"/>
      <c r="N8" s="266"/>
      <c r="O8" s="266"/>
      <c r="P8" s="266"/>
      <c r="Q8" s="266"/>
      <c r="R8" s="266"/>
      <c r="S8" s="266"/>
      <c r="T8" s="266"/>
      <c r="U8" s="266"/>
      <c r="V8" s="266"/>
      <c r="W8" s="266"/>
      <c r="X8" s="266"/>
      <c r="Y8" s="266"/>
      <c r="Z8" s="266"/>
      <c r="AA8" s="267" t="s">
        <v>66</v>
      </c>
      <c r="AB8" s="268"/>
      <c r="AC8" s="268"/>
      <c r="AD8" s="268"/>
      <c r="AE8" s="268"/>
      <c r="AF8" s="268"/>
      <c r="AG8" s="268"/>
      <c r="AH8" s="268"/>
      <c r="AI8" s="268"/>
      <c r="AJ8" s="268"/>
      <c r="AK8" s="268"/>
      <c r="AL8" s="268"/>
      <c r="AM8" s="268"/>
      <c r="AN8" s="268"/>
      <c r="AO8" s="268"/>
      <c r="AP8" s="268"/>
      <c r="AQ8" s="268"/>
      <c r="AR8" s="268"/>
      <c r="AS8" s="268"/>
      <c r="AT8" s="268"/>
      <c r="AU8" s="268"/>
      <c r="AV8" s="268"/>
      <c r="AW8" s="268"/>
      <c r="AX8" s="268"/>
      <c r="AY8" s="268"/>
      <c r="AZ8" s="268"/>
      <c r="BA8" s="268"/>
      <c r="BB8" s="268"/>
      <c r="BC8" s="268"/>
      <c r="BD8" s="268"/>
      <c r="BE8" s="269"/>
      <c r="BF8" s="279" t="s">
        <v>5</v>
      </c>
      <c r="BG8" s="279" t="s">
        <v>6</v>
      </c>
      <c r="BH8" s="279" t="s">
        <v>7</v>
      </c>
      <c r="BI8" s="274" t="s">
        <v>33</v>
      </c>
      <c r="BJ8" s="277" t="s">
        <v>7</v>
      </c>
    </row>
    <row r="9" spans="1:63" ht="15" customHeight="1">
      <c r="B9" s="263"/>
      <c r="C9" s="275"/>
      <c r="D9" s="280"/>
      <c r="E9" s="280"/>
      <c r="F9" s="190" t="s">
        <v>8</v>
      </c>
      <c r="G9" s="191" t="s">
        <v>9</v>
      </c>
      <c r="H9" s="191" t="s">
        <v>10</v>
      </c>
      <c r="I9" s="191" t="s">
        <v>11</v>
      </c>
      <c r="J9" s="191" t="s">
        <v>12</v>
      </c>
      <c r="K9" s="191" t="s">
        <v>13</v>
      </c>
      <c r="L9" s="191" t="s">
        <v>14</v>
      </c>
      <c r="M9" s="191" t="s">
        <v>8</v>
      </c>
      <c r="N9" s="191" t="s">
        <v>9</v>
      </c>
      <c r="O9" s="191" t="s">
        <v>10</v>
      </c>
      <c r="P9" s="191" t="s">
        <v>11</v>
      </c>
      <c r="Q9" s="191" t="s">
        <v>12</v>
      </c>
      <c r="R9" s="191" t="s">
        <v>13</v>
      </c>
      <c r="S9" s="191" t="s">
        <v>14</v>
      </c>
      <c r="T9" s="192" t="s">
        <v>8</v>
      </c>
      <c r="U9" s="191" t="s">
        <v>9</v>
      </c>
      <c r="V9" s="191" t="s">
        <v>10</v>
      </c>
      <c r="W9" s="191" t="s">
        <v>11</v>
      </c>
      <c r="X9" s="191" t="s">
        <v>12</v>
      </c>
      <c r="Y9" s="191" t="s">
        <v>13</v>
      </c>
      <c r="Z9" s="193" t="s">
        <v>14</v>
      </c>
      <c r="AA9" s="194" t="s">
        <v>8</v>
      </c>
      <c r="AB9" s="191" t="s">
        <v>9</v>
      </c>
      <c r="AC9" s="191" t="s">
        <v>10</v>
      </c>
      <c r="AD9" s="191" t="s">
        <v>11</v>
      </c>
      <c r="AE9" s="191" t="s">
        <v>12</v>
      </c>
      <c r="AF9" s="191" t="s">
        <v>13</v>
      </c>
      <c r="AG9" s="191" t="s">
        <v>14</v>
      </c>
      <c r="AH9" s="194" t="s">
        <v>8</v>
      </c>
      <c r="AI9" s="191" t="s">
        <v>9</v>
      </c>
      <c r="AJ9" s="191" t="s">
        <v>10</v>
      </c>
      <c r="AK9" s="191" t="s">
        <v>11</v>
      </c>
      <c r="AL9" s="191" t="s">
        <v>12</v>
      </c>
      <c r="AM9" s="191" t="s">
        <v>13</v>
      </c>
      <c r="AN9" s="191" t="s">
        <v>14</v>
      </c>
      <c r="AO9" s="194" t="s">
        <v>8</v>
      </c>
      <c r="AP9" s="191" t="s">
        <v>9</v>
      </c>
      <c r="AQ9" s="191" t="s">
        <v>10</v>
      </c>
      <c r="AR9" s="191" t="s">
        <v>11</v>
      </c>
      <c r="AS9" s="191" t="s">
        <v>12</v>
      </c>
      <c r="AT9" s="191" t="s">
        <v>13</v>
      </c>
      <c r="AU9" s="191" t="s">
        <v>14</v>
      </c>
      <c r="AV9" s="194" t="s">
        <v>8</v>
      </c>
      <c r="AW9" s="191" t="s">
        <v>9</v>
      </c>
      <c r="AX9" s="191" t="s">
        <v>10</v>
      </c>
      <c r="AY9" s="191" t="s">
        <v>11</v>
      </c>
      <c r="AZ9" s="191" t="s">
        <v>12</v>
      </c>
      <c r="BA9" s="191" t="s">
        <v>13</v>
      </c>
      <c r="BB9" s="191" t="s">
        <v>14</v>
      </c>
      <c r="BC9" s="193" t="s">
        <v>8</v>
      </c>
      <c r="BD9" s="191" t="s">
        <v>9</v>
      </c>
      <c r="BE9" s="195" t="s">
        <v>10</v>
      </c>
      <c r="BF9" s="280"/>
      <c r="BG9" s="280"/>
      <c r="BH9" s="280"/>
      <c r="BI9" s="275"/>
      <c r="BJ9" s="278"/>
    </row>
    <row r="10" spans="1:63" ht="15.75" customHeight="1" thickBot="1">
      <c r="B10" s="263"/>
      <c r="C10" s="275"/>
      <c r="D10" s="280"/>
      <c r="E10" s="280"/>
      <c r="F10" s="196">
        <v>8</v>
      </c>
      <c r="G10" s="197">
        <v>9</v>
      </c>
      <c r="H10" s="197">
        <v>10</v>
      </c>
      <c r="I10" s="197">
        <v>11</v>
      </c>
      <c r="J10" s="197">
        <v>12</v>
      </c>
      <c r="K10" s="197">
        <v>13</v>
      </c>
      <c r="L10" s="197">
        <v>14</v>
      </c>
      <c r="M10" s="197">
        <v>15</v>
      </c>
      <c r="N10" s="197">
        <v>16</v>
      </c>
      <c r="O10" s="197">
        <v>17</v>
      </c>
      <c r="P10" s="197">
        <v>18</v>
      </c>
      <c r="Q10" s="197">
        <v>19</v>
      </c>
      <c r="R10" s="197">
        <v>20</v>
      </c>
      <c r="S10" s="197">
        <v>21</v>
      </c>
      <c r="T10" s="197">
        <v>22</v>
      </c>
      <c r="U10" s="197">
        <v>23</v>
      </c>
      <c r="V10" s="197">
        <v>24</v>
      </c>
      <c r="W10" s="197">
        <v>25</v>
      </c>
      <c r="X10" s="197">
        <v>26</v>
      </c>
      <c r="Y10" s="197">
        <v>27</v>
      </c>
      <c r="Z10" s="198">
        <v>28</v>
      </c>
      <c r="AA10" s="196">
        <v>1</v>
      </c>
      <c r="AB10" s="197">
        <v>2</v>
      </c>
      <c r="AC10" s="197">
        <v>3</v>
      </c>
      <c r="AD10" s="197">
        <v>4</v>
      </c>
      <c r="AE10" s="197">
        <v>5</v>
      </c>
      <c r="AF10" s="197">
        <v>6</v>
      </c>
      <c r="AG10" s="197">
        <v>7</v>
      </c>
      <c r="AH10" s="197">
        <v>8</v>
      </c>
      <c r="AI10" s="197">
        <v>9</v>
      </c>
      <c r="AJ10" s="197">
        <v>10</v>
      </c>
      <c r="AK10" s="197">
        <v>11</v>
      </c>
      <c r="AL10" s="197">
        <v>12</v>
      </c>
      <c r="AM10" s="197">
        <v>13</v>
      </c>
      <c r="AN10" s="197">
        <v>14</v>
      </c>
      <c r="AO10" s="197">
        <v>15</v>
      </c>
      <c r="AP10" s="197">
        <v>16</v>
      </c>
      <c r="AQ10" s="197">
        <v>17</v>
      </c>
      <c r="AR10" s="197">
        <v>18</v>
      </c>
      <c r="AS10" s="197">
        <v>19</v>
      </c>
      <c r="AT10" s="197">
        <v>20</v>
      </c>
      <c r="AU10" s="197">
        <v>21</v>
      </c>
      <c r="AV10" s="197">
        <v>22</v>
      </c>
      <c r="AW10" s="197">
        <v>23</v>
      </c>
      <c r="AX10" s="197">
        <v>24</v>
      </c>
      <c r="AY10" s="197">
        <v>25</v>
      </c>
      <c r="AZ10" s="197">
        <v>26</v>
      </c>
      <c r="BA10" s="197">
        <v>27</v>
      </c>
      <c r="BB10" s="197">
        <v>28</v>
      </c>
      <c r="BC10" s="198">
        <v>29</v>
      </c>
      <c r="BD10" s="197">
        <v>30</v>
      </c>
      <c r="BE10" s="199">
        <v>31</v>
      </c>
      <c r="BF10" s="280"/>
      <c r="BG10" s="280"/>
      <c r="BH10" s="280"/>
      <c r="BI10" s="275"/>
      <c r="BJ10" s="278"/>
    </row>
    <row r="11" spans="1:63" s="200" customFormat="1" ht="42.75" customHeight="1">
      <c r="B11" s="175" t="s">
        <v>105</v>
      </c>
      <c r="C11" s="158" t="s">
        <v>106</v>
      </c>
      <c r="D11" s="156" t="s">
        <v>107</v>
      </c>
      <c r="E11" s="174">
        <v>5</v>
      </c>
      <c r="F11" s="163"/>
      <c r="G11" s="164"/>
      <c r="H11" s="164"/>
      <c r="I11" s="164"/>
      <c r="J11" s="164"/>
      <c r="K11" s="165"/>
      <c r="L11" s="165"/>
      <c r="M11" s="153"/>
      <c r="N11" s="153"/>
      <c r="O11" s="153"/>
      <c r="P11" s="153"/>
      <c r="Q11" s="153"/>
      <c r="R11" s="157"/>
      <c r="S11" s="157"/>
      <c r="T11" s="153"/>
      <c r="U11" s="153"/>
      <c r="V11" s="153"/>
      <c r="W11" s="153"/>
      <c r="X11" s="153"/>
      <c r="Y11" s="157"/>
      <c r="Z11" s="176"/>
      <c r="AA11" s="166">
        <v>1</v>
      </c>
      <c r="AB11" s="166"/>
      <c r="AC11" s="166"/>
      <c r="AD11" s="166"/>
      <c r="AE11" s="166"/>
      <c r="AF11" s="166"/>
      <c r="AG11" s="166"/>
      <c r="AH11" s="164"/>
      <c r="AI11" s="164"/>
      <c r="AJ11" s="164"/>
      <c r="AK11" s="164"/>
      <c r="AL11" s="164"/>
      <c r="AM11" s="165"/>
      <c r="AN11" s="165"/>
      <c r="AO11" s="153"/>
      <c r="AP11" s="153"/>
      <c r="AQ11" s="153"/>
      <c r="AR11" s="153"/>
      <c r="AS11" s="153"/>
      <c r="AT11" s="157"/>
      <c r="AU11" s="157"/>
      <c r="AV11" s="153"/>
      <c r="AW11" s="153"/>
      <c r="AX11" s="153"/>
      <c r="AY11" s="153"/>
      <c r="AZ11" s="153"/>
      <c r="BA11" s="157"/>
      <c r="BB11" s="157"/>
      <c r="BC11" s="153"/>
      <c r="BD11" s="153"/>
      <c r="BE11" s="177"/>
      <c r="BF11" s="150">
        <v>120400</v>
      </c>
      <c r="BG11" s="151">
        <v>0.92200000000000004</v>
      </c>
      <c r="BH11" s="150">
        <v>9391.1999999999971</v>
      </c>
      <c r="BI11" s="150"/>
      <c r="BJ11" s="366">
        <v>9391.1999999999971</v>
      </c>
    </row>
    <row r="12" spans="1:63" s="201" customFormat="1" ht="47.25" customHeight="1">
      <c r="A12" s="200"/>
      <c r="B12" s="159" t="s">
        <v>103</v>
      </c>
      <c r="C12" s="160" t="s">
        <v>86</v>
      </c>
      <c r="D12" s="161" t="s">
        <v>104</v>
      </c>
      <c r="E12" s="162">
        <v>24</v>
      </c>
      <c r="F12" s="163"/>
      <c r="G12" s="164"/>
      <c r="H12" s="164"/>
      <c r="I12" s="164"/>
      <c r="J12" s="164"/>
      <c r="K12" s="165"/>
      <c r="L12" s="165"/>
      <c r="M12" s="166">
        <v>1</v>
      </c>
      <c r="N12" s="166"/>
      <c r="O12" s="166"/>
      <c r="P12" s="166"/>
      <c r="Q12" s="166"/>
      <c r="R12" s="166"/>
      <c r="S12" s="166"/>
      <c r="T12" s="164"/>
      <c r="U12" s="164"/>
      <c r="V12" s="164"/>
      <c r="W12" s="164"/>
      <c r="X12" s="164"/>
      <c r="Y12" s="165"/>
      <c r="Z12" s="167"/>
      <c r="AA12" s="168"/>
      <c r="AB12" s="164"/>
      <c r="AC12" s="164"/>
      <c r="AD12" s="164"/>
      <c r="AE12" s="164"/>
      <c r="AF12" s="165"/>
      <c r="AG12" s="165"/>
      <c r="AH12" s="164"/>
      <c r="AI12" s="164"/>
      <c r="AJ12" s="164"/>
      <c r="AK12" s="164"/>
      <c r="AL12" s="164"/>
      <c r="AM12" s="165"/>
      <c r="AN12" s="165"/>
      <c r="AO12" s="164"/>
      <c r="AP12" s="164"/>
      <c r="AQ12" s="164"/>
      <c r="AR12" s="164"/>
      <c r="AS12" s="164"/>
      <c r="AT12" s="165"/>
      <c r="AU12" s="165"/>
      <c r="AV12" s="164"/>
      <c r="AW12" s="164"/>
      <c r="AX12" s="164"/>
      <c r="AY12" s="164"/>
      <c r="AZ12" s="164"/>
      <c r="BA12" s="165"/>
      <c r="BB12" s="165"/>
      <c r="BC12" s="164"/>
      <c r="BD12" s="164"/>
      <c r="BE12" s="169"/>
      <c r="BF12" s="170">
        <v>12600</v>
      </c>
      <c r="BG12" s="171">
        <v>0.67720000000000002</v>
      </c>
      <c r="BH12" s="170">
        <v>4067.2799999999988</v>
      </c>
      <c r="BI12" s="170">
        <v>144</v>
      </c>
      <c r="BJ12" s="367">
        <v>4211.2799999999988</v>
      </c>
      <c r="BK12" s="31"/>
    </row>
    <row r="13" spans="1:63" s="210" customFormat="1" ht="45.75" customHeight="1" thickBot="1">
      <c r="A13" s="226"/>
      <c r="B13" s="368" t="s">
        <v>110</v>
      </c>
      <c r="C13" s="369" t="s">
        <v>87</v>
      </c>
      <c r="D13" s="370" t="s">
        <v>111</v>
      </c>
      <c r="E13" s="358">
        <v>2</v>
      </c>
      <c r="F13" s="371"/>
      <c r="G13" s="372"/>
      <c r="H13" s="372"/>
      <c r="I13" s="372"/>
      <c r="J13" s="372"/>
      <c r="K13" s="373"/>
      <c r="L13" s="373"/>
      <c r="M13" s="372"/>
      <c r="N13" s="372"/>
      <c r="O13" s="372"/>
      <c r="P13" s="372"/>
      <c r="Q13" s="372"/>
      <c r="R13" s="373"/>
      <c r="S13" s="373"/>
      <c r="T13" s="374">
        <v>1</v>
      </c>
      <c r="U13" s="375"/>
      <c r="V13" s="375"/>
      <c r="W13" s="375"/>
      <c r="X13" s="375"/>
      <c r="Y13" s="375"/>
      <c r="Z13" s="375"/>
      <c r="AA13" s="375"/>
      <c r="AB13" s="375"/>
      <c r="AC13" s="375"/>
      <c r="AD13" s="375"/>
      <c r="AE13" s="375"/>
      <c r="AF13" s="375"/>
      <c r="AG13" s="375"/>
      <c r="AH13" s="372"/>
      <c r="AI13" s="372"/>
      <c r="AJ13" s="372"/>
      <c r="AK13" s="372"/>
      <c r="AL13" s="372"/>
      <c r="AM13" s="373"/>
      <c r="AN13" s="373"/>
      <c r="AO13" s="372"/>
      <c r="AP13" s="372"/>
      <c r="AQ13" s="372"/>
      <c r="AR13" s="372"/>
      <c r="AS13" s="372"/>
      <c r="AT13" s="373"/>
      <c r="AU13" s="373"/>
      <c r="AV13" s="372"/>
      <c r="AW13" s="372"/>
      <c r="AX13" s="372"/>
      <c r="AY13" s="372"/>
      <c r="AZ13" s="372"/>
      <c r="BA13" s="373"/>
      <c r="BB13" s="373"/>
      <c r="BC13" s="372"/>
      <c r="BD13" s="372"/>
      <c r="BE13" s="376"/>
      <c r="BF13" s="172">
        <v>320000</v>
      </c>
      <c r="BG13" s="364">
        <v>0.96199999999999997</v>
      </c>
      <c r="BH13" s="172">
        <v>12160</v>
      </c>
      <c r="BI13" s="172"/>
      <c r="BJ13" s="365">
        <v>12160</v>
      </c>
      <c r="BK13" s="212"/>
    </row>
    <row r="14" spans="1:63" s="201" customFormat="1" ht="15.75" thickBot="1">
      <c r="A14" s="200"/>
      <c r="B14" s="202"/>
      <c r="C14" s="202"/>
      <c r="D14" s="203"/>
      <c r="E14" s="202"/>
      <c r="F14" s="202"/>
      <c r="G14" s="202"/>
      <c r="H14" s="202"/>
      <c r="I14" s="202"/>
      <c r="J14" s="202"/>
      <c r="K14" s="202"/>
      <c r="L14" s="202"/>
      <c r="M14" s="202"/>
      <c r="N14" s="19"/>
      <c r="O14" s="202"/>
      <c r="P14" s="202"/>
      <c r="Q14" s="202"/>
      <c r="R14" s="202"/>
      <c r="S14" s="202"/>
      <c r="T14" s="202"/>
      <c r="U14" s="202"/>
      <c r="V14" s="19"/>
      <c r="W14" s="202"/>
      <c r="X14" s="202"/>
      <c r="Y14" s="202"/>
      <c r="Z14" s="202"/>
      <c r="AA14" s="202"/>
      <c r="AB14" s="202"/>
      <c r="AC14" s="202"/>
      <c r="AD14" s="19"/>
      <c r="AE14" s="202"/>
      <c r="AF14" s="202"/>
      <c r="AG14" s="202"/>
      <c r="AH14" s="202"/>
      <c r="AI14" s="202"/>
      <c r="AJ14" s="202"/>
      <c r="AK14" s="202"/>
      <c r="AL14" s="19"/>
      <c r="AM14" s="202"/>
      <c r="AN14" s="202"/>
      <c r="AO14" s="202"/>
      <c r="AP14" s="202"/>
      <c r="AQ14" s="202"/>
      <c r="AR14" s="202"/>
      <c r="AS14" s="202"/>
      <c r="AT14" s="19"/>
      <c r="AU14" s="202"/>
      <c r="AV14" s="202"/>
      <c r="AW14" s="202"/>
      <c r="AX14" s="202"/>
      <c r="AY14" s="202"/>
      <c r="AZ14" s="202"/>
      <c r="BA14" s="202"/>
      <c r="BB14" s="19"/>
      <c r="BC14" s="202"/>
      <c r="BD14" s="202"/>
      <c r="BE14" s="204"/>
      <c r="BF14" s="205"/>
      <c r="BG14" s="205"/>
      <c r="BH14" s="205"/>
      <c r="BI14" s="206"/>
      <c r="BJ14" s="207"/>
      <c r="BK14" s="31"/>
    </row>
    <row r="15" spans="1:63" ht="16.5">
      <c r="B15" s="202"/>
      <c r="C15" s="202"/>
      <c r="J15" s="208"/>
      <c r="R15" s="208"/>
      <c r="Z15" s="208"/>
      <c r="AH15" s="208"/>
      <c r="AP15" s="208"/>
      <c r="AX15" s="208"/>
      <c r="BF15" s="60" t="s">
        <v>16</v>
      </c>
      <c r="BG15" s="56"/>
      <c r="BH15" s="56"/>
      <c r="BI15" s="56"/>
      <c r="BJ15" s="54">
        <v>25618.479999999996</v>
      </c>
    </row>
    <row r="16" spans="1:63" ht="16.5">
      <c r="B16" s="202"/>
      <c r="C16" s="202"/>
      <c r="J16" s="208"/>
      <c r="R16" s="208"/>
      <c r="Z16" s="208"/>
      <c r="AH16" s="208"/>
      <c r="AP16" s="208"/>
      <c r="AX16" s="208"/>
      <c r="BF16" s="53" t="s">
        <v>17</v>
      </c>
      <c r="BG16" s="62"/>
      <c r="BH16" s="62"/>
      <c r="BI16" s="62"/>
      <c r="BJ16" s="61">
        <v>144</v>
      </c>
    </row>
    <row r="17" spans="2:62" ht="16.5">
      <c r="B17" s="202"/>
      <c r="C17" s="202"/>
      <c r="BF17" s="53" t="s">
        <v>18</v>
      </c>
      <c r="BG17" s="62"/>
      <c r="BH17" s="62"/>
      <c r="BI17" s="62"/>
      <c r="BJ17" s="61">
        <v>25762.479999999996</v>
      </c>
    </row>
    <row r="18" spans="2:62" ht="16.5">
      <c r="B18" s="202"/>
      <c r="C18" s="202"/>
      <c r="BF18" s="59" t="s">
        <v>19</v>
      </c>
      <c r="BG18" s="57"/>
      <c r="BH18" s="57"/>
      <c r="BI18" s="57"/>
      <c r="BJ18" s="61">
        <v>0</v>
      </c>
    </row>
    <row r="19" spans="2:62" s="31" customFormat="1" ht="16.5">
      <c r="B19" s="202"/>
      <c r="C19" s="202"/>
      <c r="D19" s="180"/>
      <c r="E19" s="179"/>
      <c r="BF19" s="59" t="s">
        <v>20</v>
      </c>
      <c r="BG19" s="57">
        <v>0.21</v>
      </c>
      <c r="BH19" s="57"/>
      <c r="BI19" s="57"/>
      <c r="BJ19" s="58">
        <v>5410.1207999999988</v>
      </c>
    </row>
    <row r="20" spans="2:62" ht="17.25" thickBot="1">
      <c r="B20" s="202"/>
      <c r="C20" s="202"/>
      <c r="BF20" s="55" t="s">
        <v>55</v>
      </c>
      <c r="BG20" s="52"/>
      <c r="BH20" s="52"/>
      <c r="BI20" s="52"/>
      <c r="BJ20" s="67">
        <v>31172.600799999993</v>
      </c>
    </row>
    <row r="21" spans="2:62">
      <c r="B21" s="225"/>
      <c r="C21" s="202"/>
    </row>
    <row r="22" spans="2:62">
      <c r="B22" s="225"/>
      <c r="C22" s="202"/>
      <c r="BJ22" s="209"/>
    </row>
    <row r="23" spans="2:62">
      <c r="B23" s="225"/>
      <c r="C23" s="202"/>
      <c r="BJ23" s="209"/>
    </row>
    <row r="24" spans="2:62">
      <c r="B24" s="225"/>
      <c r="C24" s="202"/>
      <c r="BJ24" s="209"/>
    </row>
    <row r="25" spans="2:62">
      <c r="B25" s="225"/>
      <c r="C25" s="202"/>
      <c r="BJ25" s="209"/>
    </row>
    <row r="26" spans="2:62">
      <c r="C26" s="202"/>
    </row>
  </sheetData>
  <mergeCells count="11">
    <mergeCell ref="BG8:BG10"/>
    <mergeCell ref="BH8:BH10"/>
    <mergeCell ref="BI8:BI10"/>
    <mergeCell ref="BJ8:BJ10"/>
    <mergeCell ref="F8:Z8"/>
    <mergeCell ref="AA8:BE8"/>
    <mergeCell ref="BF8:BF10"/>
    <mergeCell ref="B8:B10"/>
    <mergeCell ref="C8:C10"/>
    <mergeCell ref="D8:D10"/>
    <mergeCell ref="E8:E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2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23"/>
  <sheetViews>
    <sheetView showGridLines="0" showZeros="0" zoomScale="85" zoomScaleNormal="85" workbookViewId="0">
      <selection activeCell="J24" sqref="J24"/>
    </sheetView>
  </sheetViews>
  <sheetFormatPr baseColWidth="10" defaultRowHeight="15"/>
  <cols>
    <col min="1" max="1" width="4.140625" customWidth="1"/>
    <col min="2" max="2" width="27.42578125" customWidth="1"/>
    <col min="3" max="3" width="2" customWidth="1"/>
    <col min="4" max="4" width="18" customWidth="1"/>
    <col min="5" max="5" width="1.5703125" customWidth="1"/>
    <col min="6" max="6" width="18" customWidth="1"/>
    <col min="7" max="7" width="2.42578125" customWidth="1"/>
    <col min="8" max="8" width="18" customWidth="1"/>
    <col min="9" max="9" width="2.85546875" customWidth="1"/>
    <col min="10" max="10" width="18" customWidth="1"/>
    <col min="11" max="11" width="3.42578125" customWidth="1"/>
  </cols>
  <sheetData>
    <row r="1" spans="1:50" s="98" customFormat="1"/>
    <row r="2" spans="1:50" s="98" customFormat="1" ht="15.75" thickBot="1"/>
    <row r="3" spans="1:50" s="20" customFormat="1" ht="19.5">
      <c r="A3" s="90"/>
      <c r="B3" s="77" t="str">
        <f>+PORTADA!B9</f>
        <v>MADRID CULTURA Y TURISMO 
MACATU</v>
      </c>
      <c r="C3" s="108"/>
      <c r="D3" s="102"/>
      <c r="E3" s="102"/>
      <c r="F3" s="103"/>
      <c r="G3" s="98"/>
      <c r="H3" s="98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0"/>
    </row>
    <row r="4" spans="1:50" s="20" customFormat="1" ht="19.5">
      <c r="A4" s="90"/>
      <c r="B4" s="84" t="str">
        <f>+PORTADA!B10</f>
        <v>Teatros de Canal</v>
      </c>
      <c r="C4" s="109"/>
      <c r="D4" s="101"/>
      <c r="E4" s="101"/>
      <c r="F4" s="104"/>
      <c r="G4" s="98"/>
      <c r="H4" s="98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  <c r="AA4" s="90"/>
      <c r="AB4" s="90"/>
      <c r="AC4" s="90"/>
      <c r="AD4" s="90"/>
      <c r="AE4" s="90"/>
      <c r="AF4" s="90"/>
      <c r="AG4" s="90"/>
      <c r="AH4" s="90"/>
      <c r="AI4" s="90"/>
      <c r="AJ4" s="90"/>
      <c r="AK4" s="90"/>
      <c r="AL4" s="90"/>
      <c r="AM4" s="90"/>
      <c r="AN4" s="90"/>
      <c r="AO4" s="90"/>
      <c r="AP4" s="90"/>
      <c r="AQ4" s="90"/>
      <c r="AR4" s="90"/>
      <c r="AS4" s="90"/>
      <c r="AT4" s="90"/>
      <c r="AU4" s="90"/>
      <c r="AV4" s="90"/>
      <c r="AW4" s="90"/>
      <c r="AX4" s="90"/>
    </row>
    <row r="5" spans="1:50" s="20" customFormat="1" ht="19.5">
      <c r="A5" s="90"/>
      <c r="B5" s="84" t="str">
        <f>+PORTADA!B12</f>
        <v>Lote 1 - Medios offline</v>
      </c>
      <c r="C5" s="109"/>
      <c r="D5" s="101"/>
      <c r="E5" s="101"/>
      <c r="F5" s="104"/>
      <c r="G5" s="98"/>
      <c r="H5" s="98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0"/>
      <c r="AJ5" s="90"/>
      <c r="AK5" s="90"/>
      <c r="AL5" s="90"/>
      <c r="AM5" s="90"/>
      <c r="AN5" s="90"/>
      <c r="AO5" s="90"/>
      <c r="AP5" s="90"/>
      <c r="AQ5" s="90"/>
      <c r="AR5" s="90"/>
      <c r="AS5" s="90"/>
      <c r="AT5" s="90"/>
      <c r="AU5" s="90"/>
      <c r="AV5" s="90"/>
      <c r="AW5" s="90"/>
      <c r="AX5" s="90"/>
    </row>
    <row r="6" spans="1:50" s="20" customFormat="1" ht="19.5">
      <c r="A6" s="90"/>
      <c r="B6" s="84" t="e">
        <f>+PORTADA!#REF!</f>
        <v>#REF!</v>
      </c>
      <c r="C6" s="111"/>
      <c r="D6" s="105"/>
      <c r="E6" s="105"/>
      <c r="F6" s="106"/>
      <c r="G6" s="98"/>
      <c r="H6" s="98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  <c r="AD6" s="90"/>
      <c r="AE6" s="13"/>
      <c r="AF6" s="90"/>
      <c r="AG6" s="90"/>
      <c r="AH6" s="90"/>
      <c r="AI6" s="90"/>
      <c r="AJ6" s="90"/>
      <c r="AK6" s="90"/>
      <c r="AL6" s="90"/>
      <c r="AM6" s="90"/>
      <c r="AN6" s="90"/>
      <c r="AO6" s="90"/>
      <c r="AP6" s="90"/>
      <c r="AQ6" s="90"/>
      <c r="AR6" s="90"/>
      <c r="AS6" s="90"/>
      <c r="AT6" s="90"/>
      <c r="AU6" s="90"/>
      <c r="AV6" s="90"/>
      <c r="AW6" s="90"/>
      <c r="AX6" s="90"/>
    </row>
    <row r="7" spans="1:50" s="20" customFormat="1" ht="20.25" thickBot="1">
      <c r="A7" s="90"/>
      <c r="B7" s="107" t="s">
        <v>46</v>
      </c>
      <c r="C7" s="110"/>
      <c r="D7" s="99"/>
      <c r="E7" s="99"/>
      <c r="F7" s="100"/>
      <c r="G7" s="98"/>
      <c r="H7" s="98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13"/>
      <c r="AF7" s="90"/>
      <c r="AG7" s="90"/>
      <c r="AH7" s="90"/>
      <c r="AI7" s="90"/>
      <c r="AJ7" s="90"/>
      <c r="AK7" s="90"/>
      <c r="AL7" s="90"/>
      <c r="AM7" s="90"/>
      <c r="AN7" s="90"/>
      <c r="AO7" s="90"/>
      <c r="AP7" s="90"/>
      <c r="AQ7" s="90"/>
      <c r="AR7" s="90"/>
      <c r="AS7" s="90"/>
      <c r="AT7" s="90"/>
      <c r="AU7" s="90"/>
      <c r="AV7" s="90"/>
      <c r="AW7" s="90"/>
      <c r="AX7" s="90"/>
    </row>
    <row r="8" spans="1:50">
      <c r="B8" s="10"/>
      <c r="C8" s="6"/>
      <c r="D8" s="6"/>
      <c r="E8" s="6"/>
      <c r="F8" s="6"/>
    </row>
    <row r="9" spans="1:50" s="98" customFormat="1">
      <c r="B9" s="10"/>
    </row>
    <row r="10" spans="1:50" s="98" customFormat="1" ht="15.75" thickBot="1">
      <c r="B10" s="10"/>
    </row>
    <row r="11" spans="1:50">
      <c r="B11" s="10"/>
      <c r="C11" s="6"/>
      <c r="D11" s="287" t="s">
        <v>47</v>
      </c>
      <c r="E11" s="98"/>
      <c r="F11" s="287" t="s">
        <v>23</v>
      </c>
      <c r="G11" s="98"/>
      <c r="H11" s="287" t="s">
        <v>48</v>
      </c>
      <c r="I11" s="98"/>
      <c r="J11" s="98"/>
    </row>
    <row r="12" spans="1:50" ht="15.75" thickBot="1">
      <c r="B12" s="6"/>
      <c r="C12" s="6"/>
      <c r="D12" s="288"/>
      <c r="E12" s="98"/>
      <c r="F12" s="288"/>
      <c r="G12" s="98"/>
      <c r="H12" s="288"/>
      <c r="I12" s="98"/>
      <c r="J12" s="98"/>
    </row>
    <row r="13" spans="1:50" ht="15.75" thickBot="1">
      <c r="B13" s="8"/>
      <c r="C13" s="8"/>
      <c r="D13" s="8"/>
      <c r="E13" s="8"/>
      <c r="F13" s="8"/>
      <c r="J13" s="98"/>
    </row>
    <row r="14" spans="1:50" s="6" customFormat="1">
      <c r="B14" s="72" t="s">
        <v>24</v>
      </c>
      <c r="C14" s="7"/>
      <c r="D14" s="86"/>
      <c r="E14" s="11"/>
      <c r="F14" s="86"/>
      <c r="H14" s="86"/>
      <c r="J14" s="98"/>
    </row>
    <row r="15" spans="1:50" s="6" customFormat="1">
      <c r="B15" s="87" t="s">
        <v>25</v>
      </c>
      <c r="C15" s="9"/>
      <c r="D15" s="83">
        <f>+D19*D14%</f>
        <v>0</v>
      </c>
      <c r="E15" s="8"/>
      <c r="F15" s="83">
        <f>+F19*F14%</f>
        <v>0</v>
      </c>
      <c r="H15" s="83">
        <f>+H19*H14%</f>
        <v>0</v>
      </c>
      <c r="J15" s="98"/>
    </row>
    <row r="16" spans="1:50" s="6" customFormat="1">
      <c r="B16" s="87" t="s">
        <v>26</v>
      </c>
      <c r="C16" s="7"/>
      <c r="D16" s="75" t="e">
        <f>+D17/D14</f>
        <v>#DIV/0!</v>
      </c>
      <c r="E16" s="8"/>
      <c r="F16" s="75" t="e">
        <f>+F17/F14</f>
        <v>#DIV/0!</v>
      </c>
      <c r="H16" s="75" t="e">
        <f>+H17/H14</f>
        <v>#DIV/0!</v>
      </c>
      <c r="J16" s="98"/>
    </row>
    <row r="17" spans="2:10" s="6" customFormat="1">
      <c r="B17" s="89" t="s">
        <v>27</v>
      </c>
      <c r="C17" s="7"/>
      <c r="D17" s="73"/>
      <c r="E17" s="11"/>
      <c r="F17" s="73"/>
      <c r="H17" s="73"/>
      <c r="J17" s="98"/>
    </row>
    <row r="18" spans="2:10" s="6" customFormat="1">
      <c r="B18" s="89" t="s">
        <v>28</v>
      </c>
      <c r="C18" s="9"/>
      <c r="D18" s="83">
        <f>+D19*D17%</f>
        <v>0</v>
      </c>
      <c r="E18" s="8"/>
      <c r="F18" s="83">
        <f>+F19*F17%</f>
        <v>0</v>
      </c>
      <c r="H18" s="83">
        <f>+H19*H17%</f>
        <v>0</v>
      </c>
      <c r="J18" s="98"/>
    </row>
    <row r="19" spans="2:10" s="6" customFormat="1" ht="15.75" thickBot="1">
      <c r="B19" s="88" t="s">
        <v>29</v>
      </c>
      <c r="C19" s="9"/>
      <c r="D19" s="85"/>
      <c r="E19" s="8"/>
      <c r="F19" s="85"/>
      <c r="H19" s="85"/>
      <c r="J19" s="98"/>
    </row>
    <row r="20" spans="2:10">
      <c r="J20" s="98"/>
    </row>
    <row r="21" spans="2:10">
      <c r="B21" s="94"/>
    </row>
    <row r="22" spans="2:10">
      <c r="B22" s="94" t="s">
        <v>49</v>
      </c>
    </row>
    <row r="23" spans="2:10">
      <c r="B23" s="94" t="s">
        <v>50</v>
      </c>
    </row>
  </sheetData>
  <mergeCells count="3">
    <mergeCell ref="D11:D12"/>
    <mergeCell ref="F11:F12"/>
    <mergeCell ref="H11:H1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7</vt:i4>
      </vt:variant>
    </vt:vector>
  </HeadingPairs>
  <TitlesOfParts>
    <vt:vector size="14" baseType="lpstr">
      <vt:lpstr>PORTADA</vt:lpstr>
      <vt:lpstr>OPTICO MEDIOS</vt:lpstr>
      <vt:lpstr>PLAN PRENSA</vt:lpstr>
      <vt:lpstr>PLAN REVISTAS</vt:lpstr>
      <vt:lpstr>PLAN RADIO</vt:lpstr>
      <vt:lpstr>PLAN EXTERIOR</vt:lpstr>
      <vt:lpstr>EVALUACION</vt:lpstr>
      <vt:lpstr>EVALUACION!Área_de_impresión</vt:lpstr>
      <vt:lpstr>'OPTICO MEDIOS'!Área_de_impresión</vt:lpstr>
      <vt:lpstr>'PLAN EXTERIOR'!Área_de_impresión</vt:lpstr>
      <vt:lpstr>'PLAN PRENSA'!Área_de_impresión</vt:lpstr>
      <vt:lpstr>'PLAN RADIO'!Área_de_impresión</vt:lpstr>
      <vt:lpstr>'PLAN REVISTAS'!Área_de_impresión</vt:lpstr>
      <vt:lpstr>PORTADA!Área_de_impresión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Mónica Delgado</dc:creator>
  <cp:lastModifiedBy>Madrid Digital</cp:lastModifiedBy>
  <cp:lastPrinted>2021-01-07T08:38:40Z</cp:lastPrinted>
  <dcterms:created xsi:type="dcterms:W3CDTF">2020-11-26T14:31:18Z</dcterms:created>
  <dcterms:modified xsi:type="dcterms:W3CDTF">2022-07-07T12:15:01Z</dcterms:modified>
</cp:coreProperties>
</file>