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MODIFICACIÓN CTRA 607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PRENSA'!$A$1:$R$16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<sst xmlns="http://schemas.openxmlformats.org/spreadsheetml/2006/main" count="53" uniqueCount="44">
  <si>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</si>
  <si>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</si>
  <si>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</si>
  <si>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</si>
  <si>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</si>
  <si>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</si>
  <si>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</si>
  <si>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</si>
  <si>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</si>
  <si>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</si>
  <si>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</si>
  <si>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</si>
  <si>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</si>
  <si>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</si>
  <si>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</si>
  <si>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</si>
  <si>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</si>
  <si>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</si>
  <si>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</si>
  <si>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</si>
  <si>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</si>
  <si>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</si>
  <si>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</si>
  <si>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</si>
  <si>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</si>
  <si>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</si>
  <si>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</si>
  <si>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</si>
  <si>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x</t>
  </si>
  <si>
    <t>ancho</t>
  </si>
  <si>
    <t>alto</t>
  </si>
  <si>
    <t>Consejería de Transportes e Infraestructuras</t>
  </si>
  <si>
    <t>RAZON</t>
  </si>
  <si>
    <t>L-S</t>
  </si>
  <si>
    <t>2 páginas B/N</t>
  </si>
  <si>
    <t>L</t>
  </si>
  <si>
    <t>M</t>
  </si>
  <si>
    <t>X</t>
  </si>
  <si>
    <t>J</t>
  </si>
  <si>
    <t>V</t>
  </si>
  <si>
    <t>S</t>
  </si>
  <si>
    <t>D</t>
  </si>
  <si>
    <t>Modificación carril M-607</t>
  </si>
  <si>
    <t>Anuncios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</si>
</sst>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5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14" applyNumberFormat="0" applyAlignment="0" applyProtection="0"/>
    <xf numFmtId="0" fontId="23" fillId="8" borderId="15" applyNumberFormat="0" applyAlignment="0" applyProtection="0"/>
    <xf numFmtId="0" fontId="24" fillId="8" borderId="14" applyNumberFormat="0" applyAlignment="0" applyProtection="0"/>
    <xf numFmtId="0" fontId="25" fillId="0" borderId="16" applyNumberFormat="0" applyFill="0" applyAlignment="0" applyProtection="0"/>
    <xf numFmtId="0" fontId="26" fillId="9" borderId="17" applyNumberFormat="0" applyAlignment="0" applyProtection="0"/>
    <xf numFmtId="0" fontId="27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9" applyNumberFormat="0" applyFill="0" applyAlignment="0" applyProtection="0"/>
    <xf numFmtId="0" fontId="3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4" fontId="13" fillId="0" borderId="0" xfId="0" applyNumberFormat="1" applyFont="1"/>
    <xf numFmtId="170" fontId="0" fillId="0" borderId="0" xfId="0" applyNumberFormat="1"/>
    <xf numFmtId="0" fontId="0" fillId="0" borderId="0" xfId="0" applyFill="1"/>
    <xf numFmtId="0" fontId="14" fillId="0" borderId="0" xfId="0" applyFont="1" applyFill="1"/>
    <xf numFmtId="0" fontId="11" fillId="0" borderId="42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5" borderId="43" xfId="0" applyNumberFormat="1" applyFont="1" applyFill="1" applyBorder="1" applyAlignment="1">
      <alignment horizontal="left"/>
    </xf>
    <xf numFmtId="0" fontId="14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5" borderId="31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2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5" borderId="26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0" fontId="8" fillId="35" borderId="0" xfId="0" applyFont="1" applyFill="1" applyBorder="1"/>
    <xf numFmtId="0" fontId="8" fillId="35" borderId="23" xfId="0" applyFont="1" applyFill="1" applyBorder="1"/>
    <xf numFmtId="0" fontId="8" fillId="35" borderId="24" xfId="0" applyFont="1" applyFill="1" applyBorder="1"/>
    <xf numFmtId="0" fontId="8" fillId="35" borderId="25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10" fontId="7" fillId="35" borderId="30" xfId="0" applyNumberFormat="1" applyFont="1" applyFill="1" applyBorder="1"/>
    <xf numFmtId="10" fontId="10" fillId="35" borderId="23" xfId="0" applyNumberFormat="1" applyFont="1" applyFill="1" applyBorder="1" applyAlignment="1">
      <alignment horizontal="center"/>
    </xf>
    <xf numFmtId="10" fontId="10" fillId="35" borderId="0" xfId="0" applyNumberFormat="1" applyFont="1" applyFill="1" applyBorder="1" applyAlignment="1">
      <alignment horizontal="center"/>
    </xf>
    <xf numFmtId="0" fontId="10" fillId="35" borderId="26" xfId="0" applyFont="1" applyFill="1" applyBorder="1" applyAlignment="1">
      <alignment horizontal="center"/>
    </xf>
    <xf numFmtId="0" fontId="10" fillId="35" borderId="0" xfId="0" applyFont="1" applyFill="1" applyBorder="1" applyAlignment="1">
      <alignment horizontal="center"/>
    </xf>
    <xf numFmtId="0" fontId="0" fillId="0" borderId="0" xfId="0" applyFont="1"/>
    <xf numFmtId="14" fontId="32" fillId="0" borderId="0" xfId="11" applyNumberFormat="1" applyFont="1" applyAlignment="1">
      <alignment vertical="top"/>
    </xf>
    <xf numFmtId="0" fontId="33" fillId="35" borderId="20" xfId="11" applyFont="1" applyFill="1" applyBorder="1"/>
    <xf numFmtId="10" fontId="34" fillId="35" borderId="21" xfId="11" applyNumberFormat="1" applyFont="1" applyFill="1" applyBorder="1" applyAlignment="1">
      <alignment horizontal="center"/>
    </xf>
    <xf numFmtId="0" fontId="33" fillId="35" borderId="22" xfId="11" applyFont="1" applyFill="1" applyBorder="1"/>
    <xf numFmtId="0" fontId="33" fillId="0" borderId="43" xfId="11" applyFont="1" applyBorder="1"/>
    <xf numFmtId="0" fontId="33" fillId="0" borderId="23" xfId="11" applyFont="1" applyBorder="1"/>
    <xf numFmtId="0" fontId="33" fillId="0" borderId="24" xfId="11" applyFont="1" applyBorder="1"/>
    <xf numFmtId="0" fontId="33" fillId="0" borderId="31" xfId="11" applyFont="1" applyBorder="1"/>
    <xf numFmtId="0" fontId="33" fillId="0" borderId="25" xfId="11" applyFont="1" applyBorder="1"/>
    <xf numFmtId="0" fontId="34" fillId="0" borderId="0" xfId="11" applyFont="1"/>
    <xf numFmtId="10" fontId="35" fillId="0" borderId="0" xfId="11" applyNumberFormat="1" applyFont="1" applyAlignment="1">
      <alignment horizontal="center" vertical="center"/>
    </xf>
    <xf numFmtId="0" fontId="33" fillId="0" borderId="0" xfId="11" applyFont="1"/>
    <xf numFmtId="10" fontId="36" fillId="0" borderId="0" xfId="11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3" fillId="0" borderId="30" xfId="11" applyFont="1" applyBorder="1" applyAlignment="1">
      <alignment vertical="top"/>
    </xf>
    <xf numFmtId="167" fontId="39" fillId="0" borderId="26" xfId="11" applyNumberFormat="1" applyFont="1" applyBorder="1" applyAlignment="1">
      <alignment horizontal="center" vertical="top"/>
    </xf>
    <xf numFmtId="0" fontId="33" fillId="0" borderId="27" xfId="11" applyFont="1" applyBorder="1" applyAlignment="1">
      <alignment vertical="top"/>
    </xf>
    <xf numFmtId="0" fontId="0" fillId="0" borderId="0" xfId="0" applyFont="1" applyAlignment="1">
      <alignment vertical="top"/>
    </xf>
    <xf numFmtId="0" fontId="39" fillId="0" borderId="0" xfId="1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/>
    <xf numFmtId="10" fontId="41" fillId="35" borderId="23" xfId="0" applyNumberFormat="1" applyFont="1" applyFill="1" applyBorder="1" applyAlignment="1">
      <alignment horizontal="left"/>
    </xf>
    <xf numFmtId="10" fontId="41" fillId="35" borderId="23" xfId="0" applyNumberFormat="1" applyFont="1" applyFill="1" applyBorder="1" applyAlignment="1">
      <alignment horizontal="center"/>
    </xf>
    <xf numFmtId="0" fontId="26" fillId="35" borderId="24" xfId="0" applyFont="1" applyFill="1" applyBorder="1"/>
    <xf numFmtId="10" fontId="41" fillId="35" borderId="0" xfId="0" applyNumberFormat="1" applyFont="1" applyFill="1" applyBorder="1" applyAlignment="1">
      <alignment horizontal="left"/>
    </xf>
    <xf numFmtId="10" fontId="41" fillId="35" borderId="0" xfId="0" applyNumberFormat="1" applyFont="1" applyFill="1" applyBorder="1" applyAlignment="1">
      <alignment horizontal="center"/>
    </xf>
    <xf numFmtId="0" fontId="26" fillId="35" borderId="25" xfId="0" applyFont="1" applyFill="1" applyBorder="1"/>
    <xf numFmtId="170" fontId="0" fillId="0" borderId="0" xfId="0" applyNumberFormat="1" applyFont="1"/>
    <xf numFmtId="10" fontId="41" fillId="35" borderId="26" xfId="0" applyNumberFormat="1" applyFont="1" applyFill="1" applyBorder="1" applyAlignment="1">
      <alignment horizontal="left"/>
    </xf>
    <xf numFmtId="0" fontId="41" fillId="35" borderId="26" xfId="0" applyFont="1" applyFill="1" applyBorder="1" applyAlignment="1">
      <alignment horizontal="center"/>
    </xf>
    <xf numFmtId="0" fontId="0" fillId="35" borderId="27" xfId="0" applyFont="1" applyFill="1" applyBorder="1" applyAlignment="1">
      <alignment horizontal="center"/>
    </xf>
    <xf numFmtId="0" fontId="26" fillId="35" borderId="23" xfId="0" applyFont="1" applyFill="1" applyBorder="1" applyAlignment="1">
      <alignment horizontal="center" vertical="center"/>
    </xf>
    <xf numFmtId="0" fontId="26" fillId="35" borderId="0" xfId="0" applyFont="1" applyFill="1" applyBorder="1" applyAlignment="1">
      <alignment horizontal="center" vertical="center"/>
    </xf>
    <xf numFmtId="0" fontId="42" fillId="2" borderId="53" xfId="0" applyFont="1" applyFill="1" applyBorder="1" applyAlignment="1">
      <alignment horizontal="center"/>
    </xf>
    <xf numFmtId="0" fontId="42" fillId="2" borderId="28" xfId="0" applyFont="1" applyFill="1" applyBorder="1" applyAlignment="1">
      <alignment horizontal="center"/>
    </xf>
    <xf numFmtId="0" fontId="42" fillId="2" borderId="52" xfId="0" applyFont="1" applyFill="1" applyBorder="1" applyAlignment="1">
      <alignment horizontal="center"/>
    </xf>
    <xf numFmtId="0" fontId="26" fillId="35" borderId="26" xfId="0" applyFont="1" applyFill="1" applyBorder="1" applyAlignment="1">
      <alignment horizontal="center" vertical="center"/>
    </xf>
    <xf numFmtId="0" fontId="42" fillId="2" borderId="54" xfId="0" applyFont="1" applyFill="1" applyBorder="1" applyAlignment="1">
      <alignment horizontal="center"/>
    </xf>
    <xf numFmtId="0" fontId="42" fillId="2" borderId="44" xfId="0" applyFont="1" applyFill="1" applyBorder="1" applyAlignment="1">
      <alignment horizont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 applyAlignment="1">
      <alignment horizontal="center"/>
    </xf>
    <xf numFmtId="3" fontId="45" fillId="0" borderId="0" xfId="0" applyNumberFormat="1" applyFont="1" applyBorder="1" applyAlignment="1">
      <alignment horizontal="center"/>
    </xf>
    <xf numFmtId="164" fontId="45" fillId="0" borderId="0" xfId="0" applyNumberFormat="1" applyFont="1" applyBorder="1" applyAlignment="1">
      <alignment horizontal="center"/>
    </xf>
    <xf numFmtId="4" fontId="33" fillId="0" borderId="0" xfId="0" applyNumberFormat="1" applyFont="1" applyAlignment="1">
      <alignment horizontal="center"/>
    </xf>
    <xf numFmtId="164" fontId="40" fillId="35" borderId="34" xfId="0" applyNumberFormat="1" applyFont="1" applyFill="1" applyBorder="1"/>
    <xf numFmtId="164" fontId="40" fillId="35" borderId="32" xfId="0" applyNumberFormat="1" applyFont="1" applyFill="1" applyBorder="1" applyAlignment="1">
      <alignment horizontal="center"/>
    </xf>
    <xf numFmtId="164" fontId="34" fillId="0" borderId="35" xfId="0" applyNumberFormat="1" applyFont="1" applyBorder="1" applyAlignment="1">
      <alignment horizontal="center"/>
    </xf>
    <xf numFmtId="164" fontId="40" fillId="35" borderId="36" xfId="0" applyNumberFormat="1" applyFont="1" applyFill="1" applyBorder="1"/>
    <xf numFmtId="9" fontId="40" fillId="35" borderId="5" xfId="1" applyFont="1" applyFill="1" applyBorder="1" applyAlignment="1">
      <alignment horizontal="center"/>
    </xf>
    <xf numFmtId="164" fontId="34" fillId="0" borderId="37" xfId="0" applyNumberFormat="1" applyFont="1" applyBorder="1" applyAlignment="1">
      <alignment horizontal="center"/>
    </xf>
    <xf numFmtId="164" fontId="40" fillId="35" borderId="38" xfId="0" applyNumberFormat="1" applyFont="1" applyFill="1" applyBorder="1"/>
    <xf numFmtId="164" fontId="40" fillId="35" borderId="33" xfId="0" applyNumberFormat="1" applyFont="1" applyFill="1" applyBorder="1" applyAlignment="1">
      <alignment horizontal="center"/>
    </xf>
    <xf numFmtId="164" fontId="34" fillId="0" borderId="39" xfId="0" applyNumberFormat="1" applyFont="1" applyBorder="1" applyAlignment="1">
      <alignment horizontal="center"/>
    </xf>
    <xf numFmtId="9" fontId="0" fillId="0" borderId="0" xfId="0" applyNumberFormat="1" applyFont="1"/>
    <xf numFmtId="10" fontId="40" fillId="35" borderId="43" xfId="0" applyNumberFormat="1" applyFont="1" applyFill="1" applyBorder="1" applyAlignment="1">
      <alignment horizontal="left"/>
    </xf>
    <xf numFmtId="10" fontId="40" fillId="35" borderId="31" xfId="0" applyNumberFormat="1" applyFont="1" applyFill="1" applyBorder="1" applyAlignment="1">
      <alignment horizontal="left"/>
    </xf>
    <xf numFmtId="10" fontId="38" fillId="0" borderId="31" xfId="11" applyNumberFormat="1" applyFont="1" applyBorder="1" applyAlignment="1">
      <alignment horizontal="center" vertical="center" wrapText="1"/>
    </xf>
    <xf numFmtId="10" fontId="38" fillId="0" borderId="0" xfId="11" applyNumberFormat="1" applyFont="1" applyAlignment="1">
      <alignment horizontal="center" vertical="center" wrapText="1"/>
    </xf>
    <xf numFmtId="10" fontId="38" fillId="0" borderId="25" xfId="11" applyNumberFormat="1" applyFont="1" applyBorder="1" applyAlignment="1">
      <alignment horizontal="center" vertical="center" wrapText="1"/>
    </xf>
    <xf numFmtId="10" fontId="37" fillId="0" borderId="31" xfId="11" applyNumberFormat="1" applyFont="1" applyBorder="1" applyAlignment="1">
      <alignment horizontal="center" vertical="center" wrapText="1"/>
    </xf>
    <xf numFmtId="10" fontId="37" fillId="0" borderId="0" xfId="11" applyNumberFormat="1" applyFont="1" applyAlignment="1">
      <alignment horizontal="center" vertical="center" wrapText="1"/>
    </xf>
    <xf numFmtId="10" fontId="37" fillId="0" borderId="25" xfId="11" applyNumberFormat="1" applyFont="1" applyBorder="1" applyAlignment="1">
      <alignment horizontal="center" vertical="center" wrapText="1"/>
    </xf>
    <xf numFmtId="0" fontId="26" fillId="35" borderId="40" xfId="0" applyFont="1" applyFill="1" applyBorder="1" applyAlignment="1">
      <alignment horizontal="center" vertical="center"/>
    </xf>
    <xf numFmtId="0" fontId="26" fillId="35" borderId="8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center" vertical="center"/>
    </xf>
    <xf numFmtId="0" fontId="26" fillId="35" borderId="45" xfId="0" applyFont="1" applyFill="1" applyBorder="1" applyAlignment="1">
      <alignment horizontal="center" vertical="center"/>
    </xf>
    <xf numFmtId="0" fontId="26" fillId="35" borderId="46" xfId="0" applyFont="1" applyFill="1" applyBorder="1" applyAlignment="1">
      <alignment horizontal="center" vertical="center"/>
    </xf>
    <xf numFmtId="0" fontId="26" fillId="35" borderId="47" xfId="0" applyFont="1" applyFill="1" applyBorder="1" applyAlignment="1">
      <alignment horizontal="center" vertical="center"/>
    </xf>
    <xf numFmtId="17" fontId="26" fillId="35" borderId="48" xfId="0" quotePrefix="1" applyNumberFormat="1" applyFont="1" applyFill="1" applyBorder="1" applyAlignment="1">
      <alignment horizontal="center" vertical="center"/>
    </xf>
    <xf numFmtId="17" fontId="26" fillId="35" borderId="29" xfId="0" quotePrefix="1" applyNumberFormat="1" applyFont="1" applyFill="1" applyBorder="1" applyAlignment="1">
      <alignment horizontal="center" vertical="center"/>
    </xf>
    <xf numFmtId="17" fontId="26" fillId="35" borderId="51" xfId="0" quotePrefix="1" applyNumberFormat="1" applyFont="1" applyFill="1" applyBorder="1" applyAlignment="1">
      <alignment horizontal="center" vertical="center"/>
    </xf>
    <xf numFmtId="0" fontId="26" fillId="35" borderId="1" xfId="0" applyFont="1" applyFill="1" applyBorder="1" applyAlignment="1">
      <alignment horizontal="center" vertical="center"/>
    </xf>
    <xf numFmtId="0" fontId="26" fillId="35" borderId="3" xfId="0" applyFont="1" applyFill="1" applyBorder="1" applyAlignment="1">
      <alignment horizontal="center" vertical="center"/>
    </xf>
    <xf numFmtId="0" fontId="26" fillId="35" borderId="4" xfId="0" applyFont="1" applyFill="1" applyBorder="1" applyAlignment="1">
      <alignment horizontal="center" vertical="center"/>
    </xf>
    <xf numFmtId="0" fontId="26" fillId="35" borderId="2" xfId="0" applyFont="1" applyFill="1" applyBorder="1" applyAlignment="1">
      <alignment horizontal="center" vertical="center" wrapText="1"/>
    </xf>
    <xf numFmtId="0" fontId="26" fillId="35" borderId="9" xfId="0" applyFont="1" applyFill="1" applyBorder="1" applyAlignment="1">
      <alignment horizontal="center" vertical="center" wrapText="1"/>
    </xf>
    <xf numFmtId="0" fontId="26" fillId="35" borderId="56" xfId="0" applyFont="1" applyFill="1" applyBorder="1" applyAlignment="1">
      <alignment horizontal="center" vertical="center" wrapText="1"/>
    </xf>
    <xf numFmtId="0" fontId="26" fillId="35" borderId="1" xfId="0" applyFont="1" applyFill="1" applyBorder="1" applyAlignment="1">
      <alignment horizontal="center" vertical="center" wrapText="1"/>
    </xf>
    <xf numFmtId="0" fontId="26" fillId="35" borderId="3" xfId="0" applyFont="1" applyFill="1" applyBorder="1" applyAlignment="1">
      <alignment horizontal="center" vertical="center" wrapText="1"/>
    </xf>
    <xf numFmtId="0" fontId="26" fillId="35" borderId="4" xfId="0" applyFont="1" applyFill="1" applyBorder="1" applyAlignment="1">
      <alignment horizontal="center" vertical="center" wrapText="1"/>
    </xf>
    <xf numFmtId="0" fontId="26" fillId="35" borderId="50" xfId="0" applyFont="1" applyFill="1" applyBorder="1" applyAlignment="1">
      <alignment horizontal="center" vertical="center"/>
    </xf>
    <xf numFmtId="0" fontId="26" fillId="35" borderId="49" xfId="0" applyFont="1" applyFill="1" applyBorder="1" applyAlignment="1">
      <alignment horizontal="center" vertical="center"/>
    </xf>
    <xf numFmtId="0" fontId="26" fillId="35" borderId="55" xfId="0" applyFont="1" applyFill="1" applyBorder="1" applyAlignment="1">
      <alignment horizontal="center" vertical="center"/>
    </xf>
    <xf numFmtId="3" fontId="31" fillId="35" borderId="41" xfId="12" applyNumberFormat="1" applyFont="1" applyFill="1" applyBorder="1" applyAlignment="1">
      <alignment horizontal="center" vertical="center" wrapText="1"/>
    </xf>
    <xf numFmtId="3" fontId="31" fillId="35" borderId="7" xfId="12" applyNumberFormat="1" applyFont="1" applyFill="1" applyBorder="1" applyAlignment="1">
      <alignment horizontal="center" vertical="center" wrapText="1"/>
    </xf>
    <xf numFmtId="10" fontId="40" fillId="35" borderId="42" xfId="0" applyNumberFormat="1" applyFont="1" applyFill="1" applyBorder="1" applyAlignment="1">
      <alignment horizontal="left"/>
    </xf>
    <xf numFmtId="10" fontId="40" fillId="35" borderId="6" xfId="0" applyNumberFormat="1" applyFont="1" applyFill="1" applyBorder="1" applyAlignment="1">
      <alignment horizontal="left"/>
    </xf>
    <xf numFmtId="0" fontId="41" fillId="35" borderId="7" xfId="0" applyFont="1" applyFill="1" applyBorder="1" applyAlignment="1"/>
    <xf numFmtId="0" fontId="43" fillId="35" borderId="2" xfId="4" applyFont="1" applyFill="1" applyBorder="1" applyAlignment="1">
      <alignment horizontal="center" vertical="center" wrapText="1"/>
    </xf>
    <xf numFmtId="0" fontId="43" fillId="35" borderId="9" xfId="4" applyFont="1" applyFill="1" applyBorder="1" applyAlignment="1">
      <alignment horizontal="center" vertical="center" wrapText="1"/>
    </xf>
    <xf numFmtId="0" fontId="43" fillId="35" borderId="56" xfId="4" applyFont="1" applyFill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164" fontId="33" fillId="0" borderId="57" xfId="0" applyNumberFormat="1" applyFont="1" applyFill="1" applyBorder="1" applyAlignment="1">
      <alignment horizontal="center" vertical="center"/>
    </xf>
    <xf numFmtId="0" fontId="33" fillId="0" borderId="58" xfId="0" applyFont="1" applyBorder="1" applyAlignment="1">
      <alignment horizontal="left" vertical="center"/>
    </xf>
    <xf numFmtId="0" fontId="33" fillId="0" borderId="59" xfId="0" applyFont="1" applyBorder="1" applyAlignment="1">
      <alignment horizontal="left" vertical="center"/>
    </xf>
    <xf numFmtId="0" fontId="33" fillId="0" borderId="60" xfId="0" applyFont="1" applyBorder="1" applyAlignment="1">
      <alignment horizontal="center" vertical="center"/>
    </xf>
    <xf numFmtId="0" fontId="33" fillId="0" borderId="61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0" fontId="33" fillId="0" borderId="62" xfId="0" applyFont="1" applyBorder="1" applyAlignment="1">
      <alignment horizontal="center" vertical="center"/>
    </xf>
    <xf numFmtId="0" fontId="33" fillId="0" borderId="60" xfId="0" applyFont="1" applyFill="1" applyBorder="1" applyAlignment="1">
      <alignment horizontal="center" vertical="center"/>
    </xf>
    <xf numFmtId="16" fontId="43" fillId="35" borderId="60" xfId="0" applyNumberFormat="1" applyFont="1" applyFill="1" applyBorder="1" applyAlignment="1">
      <alignment horizontal="center" vertical="center"/>
    </xf>
    <xf numFmtId="0" fontId="44" fillId="0" borderId="60" xfId="0" applyFont="1" applyFill="1" applyBorder="1" applyAlignment="1">
      <alignment horizontal="center" vertical="center"/>
    </xf>
    <xf numFmtId="0" fontId="33" fillId="3" borderId="60" xfId="0" applyFont="1" applyFill="1" applyBorder="1" applyAlignment="1">
      <alignment horizontal="center" vertical="center"/>
    </xf>
    <xf numFmtId="0" fontId="33" fillId="3" borderId="63" xfId="0" applyFont="1" applyFill="1" applyBorder="1" applyAlignment="1">
      <alignment horizontal="center" vertical="center"/>
    </xf>
    <xf numFmtId="164" fontId="33" fillId="0" borderId="60" xfId="0" applyNumberFormat="1" applyFont="1" applyBorder="1" applyAlignment="1">
      <alignment horizontal="center" vertical="center"/>
    </xf>
    <xf numFmtId="10" fontId="33" fillId="0" borderId="60" xfId="1" applyNumberFormat="1" applyFont="1" applyFill="1" applyBorder="1" applyAlignment="1">
      <alignment horizontal="center" vertical="center"/>
    </xf>
    <xf numFmtId="164" fontId="33" fillId="0" borderId="64" xfId="0" applyNumberFormat="1" applyFont="1" applyBorder="1" applyAlignment="1">
      <alignment horizontal="center" vertical="center"/>
    </xf>
    <xf numFmtId="10" fontId="41" fillId="35" borderId="24" xfId="0" applyNumberFormat="1" applyFont="1" applyFill="1" applyBorder="1" applyAlignment="1">
      <alignment horizontal="center"/>
    </xf>
    <xf numFmtId="10" fontId="41" fillId="35" borderId="25" xfId="0" applyNumberFormat="1" applyFont="1" applyFill="1" applyBorder="1" applyAlignment="1">
      <alignment horizontal="center"/>
    </xf>
    <xf numFmtId="10" fontId="40" fillId="35" borderId="30" xfId="0" applyNumberFormat="1" applyFont="1" applyFill="1" applyBorder="1" applyAlignment="1">
      <alignment horizontal="left"/>
    </xf>
    <xf numFmtId="0" fontId="41" fillId="35" borderId="27" xfId="0" applyFont="1" applyFill="1" applyBorder="1" applyAlignment="1">
      <alignment horizontal="center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1262987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1262987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20" sqref="B20"/>
    </sheetView>
  </sheetViews>
  <sheetFormatPr baseColWidth="10" defaultColWidth="11.42578125" defaultRowHeight="15"/>
  <cols>
    <col min="1" max="1" width="11.42578125" style="39"/>
    <col min="2" max="4" width="68" style="39" customWidth="1"/>
    <col min="5" max="16384" width="11.42578125" style="39"/>
  </cols>
  <sheetData>
    <row r="1" spans="1:5" ht="29.25" thickBot="1">
      <c r="D1" s="40"/>
    </row>
    <row r="2" spans="1:5" ht="16.5" thickBot="1">
      <c r="B2" s="41"/>
      <c r="C2" s="42"/>
      <c r="D2" s="43"/>
    </row>
    <row r="3" spans="1:5" ht="15.75" thickBot="1"/>
    <row r="4" spans="1:5">
      <c r="B4" s="44"/>
      <c r="C4" s="45"/>
      <c r="D4" s="46"/>
    </row>
    <row r="5" spans="1:5">
      <c r="B5" s="47"/>
      <c r="D5" s="48"/>
    </row>
    <row r="6" spans="1:5">
      <c r="B6" s="47"/>
      <c r="D6" s="48"/>
    </row>
    <row r="7" spans="1:5" ht="28.5">
      <c r="A7" s="49"/>
      <c r="B7" s="47"/>
      <c r="C7" s="50"/>
      <c r="D7" s="48"/>
      <c r="E7" s="51"/>
    </row>
    <row r="8" spans="1:5" ht="106.5" customHeight="1">
      <c r="B8" s="47"/>
      <c r="C8" s="52"/>
      <c r="D8" s="48"/>
    </row>
    <row r="9" spans="1:5" ht="150" customHeight="1">
      <c r="B9" s="100" t="s">
        <v>31</v>
      </c>
      <c r="C9" s="101"/>
      <c r="D9" s="102"/>
    </row>
    <row r="10" spans="1:5" ht="50.25" customHeight="1">
      <c r="B10" s="97" t="s">
        <v>43</v>
      </c>
      <c r="C10" s="98"/>
      <c r="D10" s="99"/>
    </row>
    <row r="11" spans="1:5">
      <c r="B11" s="47"/>
      <c r="D11" s="48"/>
    </row>
    <row r="12" spans="1:5" s="53" customFormat="1" ht="36" customHeight="1">
      <c r="B12" s="97" t="s">
        <v>27</v>
      </c>
      <c r="C12" s="98"/>
      <c r="D12" s="99"/>
    </row>
    <row r="13" spans="1:5" ht="36">
      <c r="B13" s="97" t="s">
        <v>42</v>
      </c>
      <c r="C13" s="98"/>
      <c r="D13" s="99"/>
    </row>
    <row r="14" spans="1:5" s="57" customFormat="1" ht="39.75" customHeight="1" thickBot="1">
      <c r="B14" s="54"/>
      <c r="C14" s="55"/>
      <c r="D14" s="56"/>
    </row>
    <row r="15" spans="1:5" ht="15.75" thickBot="1"/>
    <row r="16" spans="1:5" ht="16.5" thickBot="1">
      <c r="B16" s="41"/>
      <c r="C16" s="42"/>
      <c r="D16" s="43"/>
    </row>
    <row r="17" spans="3:3" ht="26.25">
      <c r="C17" s="58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1"/>
  <sheetViews>
    <sheetView showGridLines="0" showZeros="0" zoomScale="70" zoomScaleNormal="70" workbookViewId="0">
      <selection activeCell="B8" sqref="B8:C11"/>
    </sheetView>
  </sheetViews>
  <sheetFormatPr baseColWidth="10" defaultColWidth="11.42578125" defaultRowHeight="15"/>
  <cols>
    <col min="1" max="1" width="2.5703125" style="39" customWidth="1"/>
    <col min="2" max="2" width="56.140625" style="60" customWidth="1"/>
    <col min="3" max="3" width="18.5703125" style="59" customWidth="1"/>
    <col min="4" max="4" width="2.28515625" style="39" customWidth="1"/>
    <col min="5" max="5" width="11.42578125" style="61"/>
    <col min="6" max="6" width="15.7109375" style="61" bestFit="1" customWidth="1"/>
    <col min="7" max="16384" width="11.42578125" style="61"/>
  </cols>
  <sheetData>
    <row r="1" spans="1:4" ht="15.75" thickBot="1"/>
    <row r="2" spans="1:4" ht="15.75">
      <c r="B2" s="126" t="s">
        <v>31</v>
      </c>
    </row>
    <row r="3" spans="1:4" ht="15.75">
      <c r="B3" s="127" t="s">
        <v>43</v>
      </c>
    </row>
    <row r="4" spans="1:4" ht="15.75">
      <c r="B4" s="127" t="s">
        <v>27</v>
      </c>
    </row>
    <row r="5" spans="1:4" ht="15.75">
      <c r="B5" s="127" t="s">
        <v>42</v>
      </c>
    </row>
    <row r="6" spans="1:4" ht="19.5" thickBot="1">
      <c r="B6" s="128" t="s">
        <v>25</v>
      </c>
    </row>
    <row r="7" spans="1:4" ht="15.75" thickBot="1"/>
    <row r="8" spans="1:4" ht="15.75" customHeight="1">
      <c r="B8" s="103" t="s">
        <v>23</v>
      </c>
      <c r="C8" s="129" t="s">
        <v>24</v>
      </c>
    </row>
    <row r="9" spans="1:4" ht="15" customHeight="1">
      <c r="B9" s="104"/>
      <c r="C9" s="130"/>
    </row>
    <row r="10" spans="1:4" ht="15.75" customHeight="1" thickBot="1">
      <c r="B10" s="105"/>
      <c r="C10" s="131"/>
    </row>
    <row r="11" spans="1:4" s="10" customFormat="1" ht="32.25" customHeight="1" thickBot="1">
      <c r="A11" s="15"/>
      <c r="B11" s="132" t="s">
        <v>19</v>
      </c>
      <c r="C11" s="133">
        <v>22123.349599999994</v>
      </c>
      <c r="D11" s="39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S18"/>
  <sheetViews>
    <sheetView showGridLines="0" showZeros="0" zoomScale="70" zoomScaleNormal="70" workbookViewId="0">
      <selection activeCell="D14" sqref="D14"/>
    </sheetView>
  </sheetViews>
  <sheetFormatPr baseColWidth="10" defaultColWidth="11.42578125" defaultRowHeight="15"/>
  <cols>
    <col min="1" max="1" width="2.5703125" style="39" customWidth="1"/>
    <col min="2" max="2" width="19" style="60" customWidth="1"/>
    <col min="3" max="3" width="18.5703125" style="60" customWidth="1"/>
    <col min="4" max="4" width="17.42578125" style="59" customWidth="1"/>
    <col min="5" max="5" width="24.28515625" style="59" customWidth="1"/>
    <col min="6" max="6" width="7.140625" style="39" hidden="1" customWidth="1"/>
    <col min="7" max="7" width="2.7109375" style="39" hidden="1" customWidth="1"/>
    <col min="8" max="8" width="5.42578125" style="39" hidden="1" customWidth="1"/>
    <col min="9" max="11" width="6.7109375" style="39" customWidth="1"/>
    <col min="12" max="12" width="11.5703125" style="39" customWidth="1"/>
    <col min="13" max="15" width="6.7109375" style="39" customWidth="1"/>
    <col min="16" max="16" width="16.7109375" style="39" customWidth="1"/>
    <col min="17" max="17" width="10.28515625" style="39" customWidth="1"/>
    <col min="18" max="18" width="13.85546875" style="39" customWidth="1"/>
    <col min="19" max="19" width="3.7109375" style="39" customWidth="1"/>
    <col min="20" max="16384" width="11.42578125" style="61"/>
  </cols>
  <sheetData>
    <row r="1" spans="1:19" ht="15.75" thickBot="1"/>
    <row r="2" spans="1:19" ht="18.75">
      <c r="B2" s="95" t="s">
        <v>31</v>
      </c>
      <c r="C2" s="62"/>
      <c r="D2" s="63"/>
      <c r="E2" s="149"/>
      <c r="F2" s="63"/>
      <c r="G2" s="63"/>
      <c r="H2" s="64"/>
    </row>
    <row r="3" spans="1:19" ht="18.75">
      <c r="B3" s="96" t="s">
        <v>43</v>
      </c>
      <c r="C3" s="65"/>
      <c r="D3" s="66"/>
      <c r="E3" s="150"/>
      <c r="F3" s="66"/>
      <c r="G3" s="66"/>
      <c r="H3" s="67"/>
    </row>
    <row r="4" spans="1:19" ht="18.75">
      <c r="B4" s="96" t="s">
        <v>27</v>
      </c>
      <c r="C4" s="65"/>
      <c r="D4" s="66"/>
      <c r="E4" s="150"/>
      <c r="F4" s="66"/>
      <c r="G4" s="66"/>
      <c r="H4" s="67"/>
    </row>
    <row r="5" spans="1:19" ht="18.75">
      <c r="B5" s="96" t="s">
        <v>42</v>
      </c>
      <c r="C5" s="65"/>
      <c r="D5" s="66"/>
      <c r="E5" s="150"/>
      <c r="F5" s="66"/>
      <c r="G5" s="66"/>
      <c r="H5" s="67"/>
    </row>
    <row r="6" spans="1:19" ht="19.5" thickBot="1">
      <c r="B6" s="151" t="s">
        <v>14</v>
      </c>
      <c r="C6" s="69"/>
      <c r="D6" s="70"/>
      <c r="E6" s="152"/>
      <c r="F6" s="70"/>
      <c r="G6" s="70"/>
      <c r="H6" s="71"/>
      <c r="P6" s="68"/>
    </row>
    <row r="7" spans="1:19" ht="15.75" thickBot="1"/>
    <row r="8" spans="1:19" ht="15.75" customHeight="1">
      <c r="B8" s="103" t="s">
        <v>15</v>
      </c>
      <c r="C8" s="112" t="s">
        <v>17</v>
      </c>
      <c r="D8" s="112" t="s">
        <v>16</v>
      </c>
      <c r="E8" s="112" t="s">
        <v>0</v>
      </c>
      <c r="F8" s="106" t="s">
        <v>29</v>
      </c>
      <c r="G8" s="72"/>
      <c r="H8" s="121" t="s">
        <v>30</v>
      </c>
      <c r="I8" s="109">
        <v>44531</v>
      </c>
      <c r="J8" s="110"/>
      <c r="K8" s="110"/>
      <c r="L8" s="110"/>
      <c r="M8" s="110"/>
      <c r="N8" s="110"/>
      <c r="O8" s="111"/>
      <c r="P8" s="118" t="s">
        <v>1</v>
      </c>
      <c r="Q8" s="118" t="s">
        <v>2</v>
      </c>
      <c r="R8" s="115" t="s">
        <v>3</v>
      </c>
    </row>
    <row r="9" spans="1:19" ht="15" customHeight="1">
      <c r="B9" s="104"/>
      <c r="C9" s="113"/>
      <c r="D9" s="113"/>
      <c r="E9" s="113"/>
      <c r="F9" s="107"/>
      <c r="G9" s="73" t="s">
        <v>28</v>
      </c>
      <c r="H9" s="122"/>
      <c r="I9" s="74" t="s">
        <v>35</v>
      </c>
      <c r="J9" s="75" t="s">
        <v>36</v>
      </c>
      <c r="K9" s="75" t="s">
        <v>37</v>
      </c>
      <c r="L9" s="75" t="s">
        <v>38</v>
      </c>
      <c r="M9" s="75" t="s">
        <v>39</v>
      </c>
      <c r="N9" s="75" t="s">
        <v>40</v>
      </c>
      <c r="O9" s="76" t="s">
        <v>41</v>
      </c>
      <c r="P9" s="119"/>
      <c r="Q9" s="119"/>
      <c r="R9" s="116"/>
    </row>
    <row r="10" spans="1:19" ht="15.75" customHeight="1" thickBot="1">
      <c r="B10" s="105"/>
      <c r="C10" s="114"/>
      <c r="D10" s="114"/>
      <c r="E10" s="114"/>
      <c r="F10" s="108"/>
      <c r="G10" s="77"/>
      <c r="H10" s="123"/>
      <c r="I10" s="78">
        <v>20</v>
      </c>
      <c r="J10" s="79">
        <v>21</v>
      </c>
      <c r="K10" s="79">
        <v>22</v>
      </c>
      <c r="L10" s="79">
        <v>23</v>
      </c>
      <c r="M10" s="79">
        <v>24</v>
      </c>
      <c r="N10" s="79">
        <v>25</v>
      </c>
      <c r="O10" s="79">
        <v>26</v>
      </c>
      <c r="P10" s="120"/>
      <c r="Q10" s="120"/>
      <c r="R10" s="117"/>
    </row>
    <row r="11" spans="1:19" s="10" customFormat="1" ht="35.25" customHeight="1" thickBot="1">
      <c r="A11" s="15"/>
      <c r="B11" s="134" t="s">
        <v>32</v>
      </c>
      <c r="C11" s="135" t="s">
        <v>13</v>
      </c>
      <c r="D11" s="136" t="s">
        <v>33</v>
      </c>
      <c r="E11" s="136" t="s">
        <v>34</v>
      </c>
      <c r="F11" s="137"/>
      <c r="G11" s="138"/>
      <c r="H11" s="139"/>
      <c r="I11" s="140"/>
      <c r="J11" s="141"/>
      <c r="K11" s="141"/>
      <c r="L11" s="142">
        <v>44553</v>
      </c>
      <c r="M11" s="143"/>
      <c r="N11" s="144"/>
      <c r="O11" s="145"/>
      <c r="P11" s="146">
        <v>91418.799999999988</v>
      </c>
      <c r="Q11" s="147">
        <v>0.8</v>
      </c>
      <c r="R11" s="148">
        <v>18283.759999999995</v>
      </c>
      <c r="S11" s="39"/>
    </row>
    <row r="12" spans="1:19" s="10" customFormat="1" ht="15.75" thickBot="1">
      <c r="A12" s="15"/>
      <c r="B12" s="80"/>
      <c r="C12" s="80"/>
      <c r="D12" s="81"/>
      <c r="E12" s="81"/>
      <c r="F12" s="81"/>
      <c r="G12" s="81"/>
      <c r="H12" s="81"/>
      <c r="I12" s="81"/>
      <c r="J12" s="82"/>
      <c r="K12" s="81"/>
      <c r="L12" s="81"/>
      <c r="M12" s="81"/>
      <c r="N12" s="81"/>
      <c r="O12" s="81"/>
      <c r="P12" s="83"/>
      <c r="Q12" s="83"/>
      <c r="R12" s="84"/>
      <c r="S12" s="39"/>
    </row>
    <row r="13" spans="1:19" ht="15.75">
      <c r="N13" s="7"/>
      <c r="P13" s="85" t="s">
        <v>4</v>
      </c>
      <c r="Q13" s="86"/>
      <c r="R13" s="87">
        <v>18283.759999999995</v>
      </c>
    </row>
    <row r="14" spans="1:19" ht="15.75">
      <c r="P14" s="88" t="s">
        <v>5</v>
      </c>
      <c r="Q14" s="89">
        <v>0.21</v>
      </c>
      <c r="R14" s="90">
        <v>3839.5895999999989</v>
      </c>
    </row>
    <row r="15" spans="1:19" s="39" customFormat="1" ht="16.5" thickBot="1">
      <c r="E15" s="59"/>
      <c r="P15" s="91" t="s">
        <v>26</v>
      </c>
      <c r="Q15" s="92"/>
      <c r="R15" s="93">
        <v>22123.349599999994</v>
      </c>
    </row>
    <row r="18" spans="18:18">
      <c r="R18" s="94"/>
    </row>
  </sheetData>
  <mergeCells count="10">
    <mergeCell ref="B8:B10"/>
    <mergeCell ref="E8:E10"/>
    <mergeCell ref="D8:D10"/>
    <mergeCell ref="R8:R10"/>
    <mergeCell ref="C8:C10"/>
    <mergeCell ref="P8:P10"/>
    <mergeCell ref="Q8:Q10"/>
    <mergeCell ref="F8:F10"/>
    <mergeCell ref="H8:H10"/>
    <mergeCell ref="I8:O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25" customFormat="1"/>
    <row r="2" spans="1:50" s="25" customFormat="1" ht="15.75" thickBot="1"/>
    <row r="3" spans="1:50" s="9" customFormat="1" ht="21.75">
      <c r="A3" s="23"/>
      <c r="B3" s="14" t="str">
        <f>+PORTADA!B9</f>
        <v>Consejería de Transportes e Infraestructuras</v>
      </c>
      <c r="C3" s="35"/>
      <c r="D3" s="29"/>
      <c r="E3" s="29"/>
      <c r="F3" s="30"/>
      <c r="G3" s="25"/>
      <c r="H3" s="2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</row>
    <row r="4" spans="1:50" s="9" customFormat="1" ht="21.75">
      <c r="A4" s="23"/>
      <c r="B4" s="17" t="str">
        <f>+PORTADA!B10</f>
        <v>Anuncios Oficiales</v>
      </c>
      <c r="C4" s="36"/>
      <c r="D4" s="28"/>
      <c r="E4" s="28"/>
      <c r="F4" s="31"/>
      <c r="G4" s="25"/>
      <c r="H4" s="25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</row>
    <row r="5" spans="1:50" s="9" customFormat="1" ht="21.75">
      <c r="A5" s="23"/>
      <c r="B5" s="17" t="str">
        <f>+PORTADA!B12</f>
        <v>Lote 1 - Medios offline</v>
      </c>
      <c r="C5" s="36"/>
      <c r="D5" s="28"/>
      <c r="E5" s="28"/>
      <c r="F5" s="31"/>
      <c r="G5" s="25"/>
      <c r="H5" s="25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</row>
    <row r="6" spans="1:50" s="9" customFormat="1" ht="21.75">
      <c r="A6" s="23"/>
      <c r="B6" s="17" t="e">
        <f>+PORTADA!#REF!</f>
        <v>#REF!</v>
      </c>
      <c r="C6" s="38"/>
      <c r="D6" s="32"/>
      <c r="E6" s="32"/>
      <c r="F6" s="33"/>
      <c r="G6" s="25"/>
      <c r="H6" s="25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8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</row>
    <row r="7" spans="1:50" s="9" customFormat="1" ht="22.5" thickBot="1">
      <c r="A7" s="23"/>
      <c r="B7" s="34" t="s">
        <v>18</v>
      </c>
      <c r="C7" s="37"/>
      <c r="D7" s="26"/>
      <c r="E7" s="26"/>
      <c r="F7" s="27"/>
      <c r="G7" s="25"/>
      <c r="H7" s="25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8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</row>
    <row r="8" spans="1:50">
      <c r="B8" s="5"/>
      <c r="C8" s="1"/>
      <c r="D8" s="1"/>
      <c r="E8" s="1"/>
      <c r="F8" s="1"/>
    </row>
    <row r="9" spans="1:50" s="25" customFormat="1">
      <c r="B9" s="5"/>
    </row>
    <row r="10" spans="1:50" s="25" customFormat="1" ht="15.75" thickBot="1">
      <c r="B10" s="5"/>
    </row>
    <row r="11" spans="1:50">
      <c r="B11" s="5"/>
      <c r="C11" s="1"/>
      <c r="D11" s="124" t="s">
        <v>19</v>
      </c>
      <c r="E11" s="25"/>
      <c r="F11" s="124" t="s">
        <v>6</v>
      </c>
      <c r="G11" s="25"/>
      <c r="H11" s="124" t="s">
        <v>20</v>
      </c>
      <c r="I11" s="25"/>
      <c r="J11" s="25"/>
    </row>
    <row r="12" spans="1:50" ht="15.75" thickBot="1">
      <c r="B12" s="1"/>
      <c r="C12" s="1"/>
      <c r="D12" s="125"/>
      <c r="E12" s="25"/>
      <c r="F12" s="125"/>
      <c r="G12" s="25"/>
      <c r="H12" s="125"/>
      <c r="I12" s="25"/>
      <c r="J12" s="25"/>
    </row>
    <row r="13" spans="1:50" ht="18.75" thickBot="1">
      <c r="B13" s="3"/>
      <c r="C13" s="3"/>
      <c r="D13" s="3"/>
      <c r="E13" s="3"/>
      <c r="F13" s="3"/>
      <c r="J13" s="25"/>
    </row>
    <row r="14" spans="1:50" s="1" customFormat="1" ht="18">
      <c r="B14" s="11" t="s">
        <v>7</v>
      </c>
      <c r="C14" s="2"/>
      <c r="D14" s="19"/>
      <c r="E14" s="6"/>
      <c r="F14" s="19"/>
      <c r="H14" s="19"/>
      <c r="J14" s="25"/>
    </row>
    <row r="15" spans="1:50" s="1" customFormat="1" ht="18">
      <c r="B15" s="20" t="s">
        <v>8</v>
      </c>
      <c r="C15" s="4"/>
      <c r="D15" s="16">
        <f>+D19*D14%</f>
        <v>0</v>
      </c>
      <c r="E15" s="3"/>
      <c r="F15" s="16">
        <f>+F19*F14%</f>
        <v>0</v>
      </c>
      <c r="H15" s="16">
        <f>+H19*H14%</f>
        <v>0</v>
      </c>
      <c r="J15" s="25"/>
    </row>
    <row r="16" spans="1:50" s="1" customFormat="1" ht="18">
      <c r="B16" s="20" t="s">
        <v>9</v>
      </c>
      <c r="C16" s="2"/>
      <c r="D16" s="13" t="e">
        <f>+D17/D14</f>
        <v>#DIV/0!</v>
      </c>
      <c r="E16" s="3"/>
      <c r="F16" s="13" t="e">
        <f>+F17/F14</f>
        <v>#DIV/0!</v>
      </c>
      <c r="H16" s="13" t="e">
        <f>+H17/H14</f>
        <v>#DIV/0!</v>
      </c>
      <c r="J16" s="25"/>
    </row>
    <row r="17" spans="2:10" s="1" customFormat="1" ht="18">
      <c r="B17" s="22" t="s">
        <v>10</v>
      </c>
      <c r="C17" s="2"/>
      <c r="D17" s="12"/>
      <c r="E17" s="6"/>
      <c r="F17" s="12"/>
      <c r="H17" s="12"/>
      <c r="J17" s="25"/>
    </row>
    <row r="18" spans="2:10" s="1" customFormat="1" ht="18">
      <c r="B18" s="22" t="s">
        <v>11</v>
      </c>
      <c r="C18" s="4"/>
      <c r="D18" s="16">
        <f>+D19*D17%</f>
        <v>0</v>
      </c>
      <c r="E18" s="3"/>
      <c r="F18" s="16">
        <f>+F19*F17%</f>
        <v>0</v>
      </c>
      <c r="H18" s="16">
        <f>+H19*H17%</f>
        <v>0</v>
      </c>
      <c r="J18" s="25"/>
    </row>
    <row r="19" spans="2:10" s="1" customFormat="1" ht="15.75" thickBot="1">
      <c r="B19" s="21" t="s">
        <v>12</v>
      </c>
      <c r="C19" s="4"/>
      <c r="D19" s="18"/>
      <c r="E19" s="3"/>
      <c r="F19" s="18"/>
      <c r="H19" s="18"/>
      <c r="J19" s="25"/>
    </row>
    <row r="20" spans="2:10">
      <c r="J20" s="25"/>
    </row>
    <row r="21" spans="2:10">
      <c r="B21" s="24"/>
    </row>
    <row r="22" spans="2:10">
      <c r="B22" s="24" t="s">
        <v>21</v>
      </c>
    </row>
    <row r="23" spans="2:10">
      <c r="B23" s="24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2022-07-14T09:28:57Z</dcterms:modified>
</cp:coreProperties>
</file>