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DF77AC4-CCFF-4029-9F51-FCDCD882EB8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1" i="2"/>
  <c r="F36" i="2" l="1"/>
  <c r="F57" i="2" l="1"/>
  <c r="G56" i="2"/>
  <c r="F53" i="2"/>
</calcChain>
</file>

<file path=xl/sharedStrings.xml><?xml version="1.0" encoding="utf-8"?>
<sst xmlns="http://schemas.openxmlformats.org/spreadsheetml/2006/main" count="703" uniqueCount="169">
  <si>
    <t>PUESTO</t>
  </si>
  <si>
    <t>FECHA</t>
  </si>
  <si>
    <t>MOTIVO</t>
  </si>
  <si>
    <t>IMPORTE</t>
  </si>
  <si>
    <t>CONSEJERÍA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</si>
  <si>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</si>
  <si>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</si>
  <si>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</si>
  <si>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</si>
  <si>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</si>
  <si>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</si>
  <si>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</si>
  <si>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TIPO</t>
  </si>
  <si>
    <t>Comidas institucionales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</si>
  <si>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</si>
  <si>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</si>
  <si>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APELLIDOS Y NOMBRE</t>
  </si>
  <si>
    <t>Catering institucional no incluido en la organización de eventos o actos públicos</t>
  </si>
  <si>
    <t>Detalles de cortesía</t>
  </si>
  <si>
    <t>Productos obsequio</t>
  </si>
  <si>
    <t>Otros gastos que supongan igualmente una atención protocolaria</t>
  </si>
  <si>
    <t>ECONOMÍA, HACIENDA Y EMPLEO</t>
  </si>
  <si>
    <t>SUBDIRECCIÓN GENERAL DE OFICINAS DE EMPLEO Y SERVICIO AL EMPLEADOR</t>
  </si>
  <si>
    <t>GARCÍA MARTÍNEZ, ANA BELÉN</t>
  </si>
  <si>
    <t>Visita a la oficina de empleo de Atocha</t>
  </si>
  <si>
    <t>Vuelta al centro de trabajo desde la oficina de empleo de Atocha.</t>
  </si>
  <si>
    <t>Visita local C/ Reyes Magos.</t>
  </si>
  <si>
    <t>Vuelta al centro de trabajo desde el local C/ Reyes Magos.</t>
  </si>
  <si>
    <t>Catering en la presentación plan anual COE en C.F. Moratalaz</t>
  </si>
  <si>
    <t xml:space="preserve">Catering en la clausura de la formación "Proceso de mentoring" en oficina de empleo de Moratalaz. </t>
  </si>
  <si>
    <t>Visita a IFEMA</t>
  </si>
  <si>
    <t>Desplazamiento a la calle Goya, 5.</t>
  </si>
  <si>
    <t xml:space="preserve">Vuelta desde la oficina de empleo de Prosperidad. </t>
  </si>
  <si>
    <t>Acto de formación “Participación activa Linkedin”</t>
  </si>
  <si>
    <t>Traslado al Centro de Formación de Moratalaz</t>
  </si>
  <si>
    <t>Traslado Vía Lusitana, 21 (Madrid) a C/ Valle de la Fuenfria, 3 (Madrid)</t>
  </si>
  <si>
    <t>Traslado C/ Valle de la Fuenfria, 3 (Madrid) a Vía Lusitana, 21 (Madrid)</t>
  </si>
  <si>
    <t>Traslado desde Vía Lusitana 21  a Diego de León 50</t>
  </si>
  <si>
    <t>Traslado desde Diego de León 50 a Pedro Salinas 11</t>
  </si>
  <si>
    <t>Traslado desde Pedro Salinas 11 a  General
Perón 38</t>
  </si>
  <si>
    <t>Traslado desde General Perón 38 a Vía Lusitana 21</t>
  </si>
  <si>
    <t>Suministro de Agua para la Oficina de Atencion al Empleador</t>
  </si>
  <si>
    <t>Traslado desde vía Lusitana 21 a Paseo de la Castellana 259</t>
  </si>
  <si>
    <t>Traslado desde Paseo de la Castellana 259 a Vía Lusitana 21</t>
  </si>
  <si>
    <t>Catering consistente en desayuno, en la Sede del Archivo Regional de Madrid,  para la jornada de trabajo sobre las actuaciones llevadas a cabo en las oficinas de empleo dentro del Plan Anual de Políticas de Empleo</t>
  </si>
  <si>
    <t>Bilbao</t>
  </si>
  <si>
    <t>VI Congreso de Empleo  - DIETAS</t>
  </si>
  <si>
    <t>Barcelona</t>
  </si>
  <si>
    <t>Jornada “Las Políticas Activas de Empleo, Pilar del Año Europeo de las Competencias - DIETAS</t>
  </si>
  <si>
    <t>Jornada “Las Políticas Activas de Empleo, Pilar del Año Europeo de las Competencias - TAXIS</t>
  </si>
  <si>
    <t>Jornada “Las Políticas Activas de Empleo, Pilar del Año Europeo de las Competencias - TREN I/V</t>
  </si>
  <si>
    <t>SUDIRECCIÓN GENERAL DE FOMENTO DEL EMPLEO</t>
  </si>
  <si>
    <t>Traslados desde Raimundo Fdez. Villaverde 57 a Vía Lusitana 21</t>
  </si>
  <si>
    <t>Traslado desde IFEMA a calle Ramirez de Prado</t>
  </si>
  <si>
    <t>Traslado desde Via Lusitana, 21 a IFEMA</t>
  </si>
  <si>
    <t>Catering CAFÉ NETWORKING en COE - Reunion Unidad Serv. Pub. Empleo Colombia</t>
  </si>
  <si>
    <t>Traslado desde Alcala, 16 (Consej. Medio Ambiente) a Vía Lusitana, 21</t>
  </si>
  <si>
    <t>SEVILLA</t>
  </si>
  <si>
    <t>Visita Servicio Publico de Empleo Andaluz (SAE) para compartir buenas practicas
TREN VUELTA</t>
  </si>
  <si>
    <t>Visita Servicio Publico de Empleo Andaluz (SAE) para compartir buenas practicas
TAXIS</t>
  </si>
  <si>
    <t>Visita Servicio Publico de Empleo Andaluz (SAE) para compartir buenas practicas
MANUTENCION</t>
  </si>
  <si>
    <t>Visita Servicio Publico de Empleo Andaluz (SAE) para compartir buenas practicas
TREN IDA</t>
  </si>
  <si>
    <t>Visita Servicio Publico de Empleo Andaluz (SAE) para compartir buenas practicas
ALOJAMIENTO</t>
  </si>
  <si>
    <t>Jornadas WORKINLAN - 
TREN VUELTA</t>
  </si>
  <si>
    <t xml:space="preserve">Jornadas WORKINLAN - DIETAS </t>
  </si>
  <si>
    <t>Jornadas WORKINLAN - TAXI</t>
  </si>
  <si>
    <t>Jornadas WORKINLAN -
DIETAS Y ALOJAMIENTO</t>
  </si>
  <si>
    <t>Jornadas WORKINLAN - 
AVION IDA</t>
  </si>
  <si>
    <t>Toledo</t>
  </si>
  <si>
    <t>Jornada “Empleabilidad, Digitalización y Emprendimiento Joven” - TAXI</t>
  </si>
  <si>
    <t>Jornada “Empleabilidad, Digitalización y Emprendimiento Joven” - DIETAS</t>
  </si>
  <si>
    <t>Jornada “Empleabilidad, Digitalización y Emprendimiento Joven” - ALOJAMIENTO Y DIETAS</t>
  </si>
  <si>
    <t>Jornada “Empleabilidad, Digitalización y Emprendimiento Joven” - TREN I/V</t>
  </si>
  <si>
    <t>Traslado desde Calle Velázquez nº86 a Vía Lusitana nº21</t>
  </si>
  <si>
    <t>Traslado desde Ayuntamiento de Arroyomolinos a O.E. Móstoles II</t>
  </si>
  <si>
    <t>Traslado desde Vía Lusitana nº21 a Ayuntamiento de Arroyomolinos</t>
  </si>
  <si>
    <t>Traslado desde Vía Lusitana nº21 a Faro de Moncloa</t>
  </si>
  <si>
    <t>Desayuno Networking Jornada Speed Job Dating con CLECE en OE BARRIO CONCEPCION</t>
  </si>
  <si>
    <t>Traslado desde Via Lusitana, 21 a Pza. Santa Cruz, 3</t>
  </si>
  <si>
    <t>Traslado desde Via Lusitana, 21 a Calle Cifuentes, 5</t>
  </si>
  <si>
    <t>Desayuno Reunion Consejeros EURES Paises Bajos</t>
  </si>
  <si>
    <t>Desayuno Jornada ORIENTACOACH</t>
  </si>
  <si>
    <t>Suministro de Agua para el Centro de Orientación Emprendimiento (COE)</t>
  </si>
  <si>
    <t>Desayuno en Fund. RANDSTAD para Presentación del HUB de innovación social especializado en integración laboral de personas con discapacidad</t>
  </si>
  <si>
    <t xml:space="preserve">Traslado desde OE ARGANDA a Via Lusitana, 21 </t>
  </si>
  <si>
    <t>Traslado desde Via Lusitana, 21 a OE ARGANDA</t>
  </si>
  <si>
    <t>SEGOVIA</t>
  </si>
  <si>
    <t>Clausura del Año Europeo de las Competencias
MANUTENCION</t>
  </si>
  <si>
    <t>Clausura del Año Europeo de las Competencias
TREN VUELTA</t>
  </si>
  <si>
    <t>Clausura del Año Europeo de las Competencias 
TREN IDA</t>
  </si>
  <si>
    <t>MURCIA</t>
  </si>
  <si>
    <t>Jornadas “Pleno Sispe" “Intercambio de Buenas Prácticas Comunidad de Madrid/Murcia”
TAXI</t>
  </si>
  <si>
    <t>Jornadas “Pleno Sispe" “Intercambio de Buenas Prácticas Comunidad de Madrid/Murcia”
TREN VUELTA</t>
  </si>
  <si>
    <t>Jornadas “Pleno Sispe" “Intercambio de Buenas Prácticas Comunidad de Madrid/Murcia”
ALOJAMIENTO Y MANUTENCION</t>
  </si>
  <si>
    <t>Jornadas “Pleno Sispe" “Intercambio de Buenas Prácticas Comunidad de Madrid/Murcia”
TREN IDA</t>
  </si>
  <si>
    <t>BERLIN</t>
  </si>
  <si>
    <t>Jornadas “Primera Experiencia Profesional" 
MANUTENCION</t>
  </si>
  <si>
    <t>Traslado desde KPMG (Torre de Cristal, Paseo de la Castellana 259C) a Ramírez de Prado.</t>
  </si>
  <si>
    <t>Traslado desde COE (Hacienda de Pavones, 350) a Via Lusitana, 21</t>
  </si>
  <si>
    <t>Traslado desde Via Lusitana, 21 a COE (Hacienda de Pavones, 350)</t>
  </si>
  <si>
    <t>Catering Jornada COEnociéndonos</t>
  </si>
  <si>
    <t>Traslado desde Pº de la Fuente del chorro, 1 - Batres a Via Lusitana, 21</t>
  </si>
  <si>
    <t>Traslado desde Via Lusitana, 21 a Pº de la Fuente del chorro, 1 - Batres</t>
  </si>
  <si>
    <t>Desayuno reunion con empresas sector Sociosanitario en COE</t>
  </si>
  <si>
    <t>SANTANDER</t>
  </si>
  <si>
    <t>Encuentro "Retos y respuestas del Sistema Nacional de Empleo ante los cambios y las transiciones"
TAXIS</t>
  </si>
  <si>
    <t>Encuentro "Retos y respuestas del Sistema Nacional de Empleo ante los cambios y las transiciones"
MANUTENCION</t>
  </si>
  <si>
    <t>Encuentro "Retos y respuestas del Sistema Nacional de Empleo ante los cambios y las transiciones"
ALOJAMIENTO Y MANUTENCION</t>
  </si>
  <si>
    <t>Encuentro "Retos y respuestas del Sistema Nacional de Empleo ante los cambios y las transiciones"
TAXI</t>
  </si>
  <si>
    <t>Encuentro "Retos y respuestas del Sistema Nacional de Empleo ante los cambios y las transiciones"
AVION I/V</t>
  </si>
  <si>
    <t>Traslado dese Fundacion Juan XXIII Roncalli a Ramirez de Prado</t>
  </si>
  <si>
    <t>Traslado dese COE (Hacienda de Pavones, 350) a Via Lusitana</t>
  </si>
  <si>
    <t>Catering en COE Moratalaz - Sesión Personal para Orientadores de Industria</t>
  </si>
  <si>
    <t>Traslado dese calle Ramirez de Prado, 5 a COE (Hacienda de Pavones, 350)</t>
  </si>
  <si>
    <t>Traslado desde C/ Costa Rica, 30 (SEPE) a Via Lusitana, 21</t>
  </si>
  <si>
    <t>Traslado desde Universidad Camilo Cela (C/ Almagro, 5) a Via Lusitana, 21</t>
  </si>
  <si>
    <t>Traslado desde Vía Lusitana nº21 a calle Miguel de Cervantes, 11 - Valdilecha</t>
  </si>
  <si>
    <t>Traslado desde Vía Lusitana nº21 a COE calle Hacienda de Pavones nº350</t>
  </si>
  <si>
    <t>Traslado desde COE en calle Hacienda de Pavones nº350 a Ramírez de Prado nº5</t>
  </si>
  <si>
    <t>MUNICH</t>
  </si>
  <si>
    <t>Gala EURES 30 Aniversario
TAXIS</t>
  </si>
  <si>
    <t>Gala EURES 30 Aniversario
DIETA</t>
  </si>
  <si>
    <t>Gala EURES 30 Aniversario
ALOJAMIENTO Y DIETA</t>
  </si>
  <si>
    <t>Gala EURES 30 Aniversario
VUELO I/V</t>
  </si>
  <si>
    <t>COLLADO VILLALBA</t>
  </si>
  <si>
    <t>VITORIA</t>
  </si>
  <si>
    <t>VII Congreso de Empleo 2024 del Gobierno Vasco
DIETA</t>
  </si>
  <si>
    <t>VII Congreso de Empleo 2024 del Gobierno Vasco
ALOJAMIENTO Y DIETA</t>
  </si>
  <si>
    <t>VII Congreso de Empleo 2024 del Gobierno Vasco
KMS. VEHICULO</t>
  </si>
  <si>
    <t>SANTIAGO COMPOSTELA</t>
  </si>
  <si>
    <t>Pleno Sispe y Sesión de Buenas Prácticas del Servicio Público de Empleo de Galicia
TAXI</t>
  </si>
  <si>
    <t>Pleno Sispe y Sesión de Buenas Prácticas del Servicio Público de Empleo de Galicia
DIETA</t>
  </si>
  <si>
    <t>Pleno Sispe y Sesión de Buenas Prácticas del Servicio Público de Empleo de Galicia
ALOJAMIENTO Y DIETA</t>
  </si>
  <si>
    <t>Pleno Sispe y Sesión de Buenas Prácticas del Servicio Público de Empleo de Galicia
KMS. I/V</t>
  </si>
  <si>
    <t>VALDILECHA</t>
  </si>
  <si>
    <t>II ENCUENTRO DE COLABORACIÓN ENTRE LOS SERV. PÚB.EMPLEO ESTATAL Y CM
ALOJAMIENTO Y DIETA</t>
  </si>
  <si>
    <t>JORNADA UNIVERSIDAD PYME
TAXI</t>
  </si>
  <si>
    <t>JORNADA UNIVERSIDAD PYME
DIETA</t>
  </si>
  <si>
    <t>JORNADA UNIVERSIDAD PYME
ALOJAMIENTO Y DIETA</t>
  </si>
  <si>
    <t>JORNADA UNIVERSIDAD PYME
KMS. I/V</t>
  </si>
  <si>
    <t>JORNADA DE EMPLEO Y COMERCIO PARA EL APOYO DE
COLLADO VILLALBA
TAXI</t>
  </si>
  <si>
    <t>Traslado desde Ramirez de Prado,5 a Via Lusitana, 21</t>
  </si>
  <si>
    <t>Traslado desde OE Moratalaz a Ramirez de Prado, 5</t>
  </si>
  <si>
    <t>Traslado desde OE Sta. Eugenia a OE Moratalaz</t>
  </si>
  <si>
    <t>Traslado desde Ramirez de Prado a OE Sta. Eugenia</t>
  </si>
  <si>
    <t>Traslado desde Vía Lusitana a Calle Raimundo Fernández Villaverde nº65</t>
  </si>
  <si>
    <t>Catering en COE Moratalaz - Reunión SPE Turquía para dar a conocer el funcionamiento del Serv.Pub. Empleo de la C.M.</t>
  </si>
  <si>
    <t>Catering en C/ Embajadores, 181 - AULAEMPLEA con empresas del Sector Industria</t>
  </si>
  <si>
    <t>Traslado desde COE a calle Ramirez de Prado</t>
  </si>
  <si>
    <t>Traslado desde Fundacion Randstad (calle Raimundo Fdez. Villaverde) a Via Lusitana, 21</t>
  </si>
  <si>
    <t>Traslado desde Via Lusitana, 21 a Fundacion Randstad (calle Raimundo Fdez. Villaverde)</t>
  </si>
  <si>
    <t>Traslado desde OE San Sebastian de los Reyes a Via Lusitana, 21</t>
  </si>
  <si>
    <t>Traslado desde Via Lusitana, 21 a OE San Sebastian de los Reyes</t>
  </si>
  <si>
    <t>ACTUALIZADO A 30 DE JUNIO DE 2025</t>
  </si>
  <si>
    <t>Traslado desde General Ricardos nº179 a Ramírez de Prado</t>
  </si>
  <si>
    <t>Traslado desde Pza. Cibeles, 1 a domicilio</t>
  </si>
  <si>
    <t>Traslado desde Ramírez de Prado a Oficina de Empleo de Santa Eugenia</t>
  </si>
  <si>
    <t>Traslado desde Don Ramón de la Cruz nº6 a Ramírez de Prado</t>
  </si>
  <si>
    <t>Traslado desde Ramírez de Prado a calle Don Ramón de la Cruz nº6</t>
  </si>
  <si>
    <t>Suministro de Agua embotellada para la SGFE</t>
  </si>
  <si>
    <t>Traslado desde Calle del Marqués de Casa Riera, 2 a Ramírez de Prado.</t>
  </si>
  <si>
    <t xml:space="preserve">Catering Visita SPE Cataluña a OE STA. EUGENIA y COE Moratalaz </t>
  </si>
  <si>
    <t>Traslado desde el COE a Ramirez de Prado, 5</t>
  </si>
  <si>
    <t>Catering Reunión con Entidad Laboral Europea (ELA) en OE AZCA</t>
  </si>
  <si>
    <t>OVIEDO</t>
  </si>
  <si>
    <t>Jornadas de Buenas Prácticas del Sistema Nacional de Empleo
TAXIS</t>
  </si>
  <si>
    <t>Jornadas de Buenas Prácticas del Sistema Nacional de Empleo
DIETAS</t>
  </si>
  <si>
    <t>Jornadas de Buenas Prácticas del Sistema Nacional de Empleo
ALOJAMIENTO Y DIETAS</t>
  </si>
  <si>
    <t>Jornadas de Buenas Prácticas del Sistema Nacional de Empleo
AVION 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</si>
</sst>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14" fontId="0" fillId="0" borderId="8" xfId="0" applyNumberFormat="1" applyBorder="1" applyAlignment="1">
      <alignment wrapText="1"/>
    </xf>
    <xf numFmtId="164" fontId="0" fillId="0" borderId="8" xfId="1" applyFont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vertical="center" wrapText="1"/>
    </xf>
    <xf numFmtId="14" fontId="0" fillId="0" borderId="8" xfId="0" applyNumberFormat="1" applyFill="1" applyBorder="1" applyAlignment="1">
      <alignment wrapText="1"/>
    </xf>
    <xf numFmtId="164" fontId="0" fillId="0" borderId="8" xfId="1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wrapText="1"/>
    </xf>
    <xf numFmtId="164" fontId="0" fillId="0" borderId="0" xfId="1" applyFont="1" applyFill="1" applyAlignment="1">
      <alignment wrapText="1"/>
    </xf>
    <xf numFmtId="164" fontId="6" fillId="0" borderId="8" xfId="1" applyFont="1" applyFill="1" applyBorder="1" applyAlignment="1">
      <alignment horizontal="center" vertical="center" wrapText="1"/>
    </xf>
    <xf numFmtId="0" fontId="0" fillId="0" borderId="8" xfId="0" applyFill="1" applyBorder="1"/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/>
    <xf numFmtId="0" fontId="0" fillId="4" borderId="8" xfId="0" applyFill="1" applyBorder="1" applyAlignment="1">
      <alignment wrapText="1"/>
    </xf>
    <xf numFmtId="14" fontId="0" fillId="4" borderId="8" xfId="0" applyNumberFormat="1" applyFill="1" applyBorder="1" applyAlignment="1">
      <alignment wrapText="1"/>
    </xf>
    <xf numFmtId="0" fontId="6" fillId="4" borderId="8" xfId="0" applyFont="1" applyFill="1" applyBorder="1" applyAlignment="1">
      <alignment horizontal="left" wrapText="1"/>
    </xf>
    <xf numFmtId="164" fontId="6" fillId="4" borderId="8" xfId="1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horizontal="left" wrapText="1"/>
    </xf>
    <xf numFmtId="164" fontId="0" fillId="4" borderId="8" xfId="1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14" fontId="6" fillId="0" borderId="8" xfId="0" applyNumberFormat="1" applyFont="1" applyFill="1" applyBorder="1" applyAlignment="1">
      <alignment wrapText="1"/>
    </xf>
    <xf numFmtId="0" fontId="6" fillId="0" borderId="8" xfId="0" applyFont="1" applyFill="1" applyBorder="1" applyAlignment="1">
      <alignment horizontal="left" wrapText="1"/>
    </xf>
    <xf numFmtId="164" fontId="6" fillId="0" borderId="8" xfId="1" applyFont="1" applyFill="1" applyBorder="1" applyAlignment="1">
      <alignment horizontal="center" wrapText="1"/>
    </xf>
    <xf numFmtId="0" fontId="0" fillId="0" borderId="8" xfId="0" applyFill="1" applyBorder="1" applyAlignment="1"/>
    <xf numFmtId="0" fontId="0" fillId="0" borderId="8" xfId="0" applyFill="1" applyBorder="1" applyAlignment="1">
      <alignment horizontal="left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_GARC&#205;A%20MART&#205;N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zoomScale="85" zoomScaleNormal="85" workbookViewId="0">
      <selection activeCell="J10" sqref="J10"/>
    </sheetView>
  </sheetViews>
  <sheetFormatPr baseColWidth="10" defaultRowHeight="14.4" x14ac:dyDescent="0.3"/>
  <cols>
    <col min="1" max="1" width="34.6640625" style="4" customWidth="1"/>
    <col min="2" max="2" width="54" style="4" customWidth="1"/>
    <col min="3" max="3" width="37.5546875" style="4" customWidth="1"/>
    <col min="4" max="4" width="28.6640625" style="4" customWidth="1"/>
    <col min="5" max="5" width="31" style="4" customWidth="1"/>
    <col min="6" max="6" width="21.33203125" style="4" customWidth="1"/>
    <col min="7" max="7" width="34.44140625" style="9" customWidth="1"/>
    <col min="9" max="9" width="19.44140625" customWidth="1"/>
  </cols>
  <sheetData>
    <row r="1" spans="1:8" ht="18" x14ac:dyDescent="0.3">
      <c r="A1" s="52" t="s">
        <v>153</v>
      </c>
      <c r="B1" s="53"/>
      <c r="C1" s="53"/>
      <c r="D1" s="53"/>
      <c r="E1" s="53"/>
      <c r="F1" s="53"/>
      <c r="G1" s="53"/>
    </row>
    <row r="2" spans="1:8" ht="18" x14ac:dyDescent="0.3">
      <c r="A2" s="52" t="s">
        <v>5</v>
      </c>
      <c r="B2" s="53"/>
      <c r="C2" s="53"/>
      <c r="D2" s="53"/>
      <c r="E2" s="53"/>
      <c r="F2" s="53"/>
      <c r="G2" s="53"/>
    </row>
    <row r="3" spans="1:8" ht="18" x14ac:dyDescent="0.3">
      <c r="A3" s="3" t="s">
        <v>4</v>
      </c>
      <c r="B3" s="3" t="s">
        <v>0</v>
      </c>
      <c r="C3" s="3" t="s">
        <v>16</v>
      </c>
      <c r="D3" s="3" t="s">
        <v>1</v>
      </c>
      <c r="E3" s="3" t="s">
        <v>2</v>
      </c>
      <c r="F3" s="3" t="s">
        <v>12</v>
      </c>
      <c r="G3" s="8" t="s">
        <v>3</v>
      </c>
    </row>
    <row r="4" spans="1:8" ht="43.2" x14ac:dyDescent="0.3">
      <c r="A4" s="29" t="s">
        <v>21</v>
      </c>
      <c r="B4" s="41" t="s">
        <v>51</v>
      </c>
      <c r="C4" s="41" t="s">
        <v>23</v>
      </c>
      <c r="D4" s="42">
        <v>45771</v>
      </c>
      <c r="E4" s="30" t="s">
        <v>154</v>
      </c>
      <c r="F4" s="19" t="s">
        <v>15</v>
      </c>
      <c r="G4" s="44">
        <v>14.15</v>
      </c>
      <c r="H4" s="4"/>
    </row>
    <row r="5" spans="1:8" ht="43.2" x14ac:dyDescent="0.3">
      <c r="A5" s="29" t="s">
        <v>21</v>
      </c>
      <c r="B5" s="41" t="s">
        <v>51</v>
      </c>
      <c r="C5" s="41" t="s">
        <v>23</v>
      </c>
      <c r="D5" s="42">
        <v>45770</v>
      </c>
      <c r="E5" s="30" t="s">
        <v>155</v>
      </c>
      <c r="F5" s="19" t="s">
        <v>15</v>
      </c>
      <c r="G5" s="44">
        <v>14.75</v>
      </c>
      <c r="H5" s="4"/>
    </row>
    <row r="6" spans="1:8" ht="38.4" customHeight="1" x14ac:dyDescent="0.3">
      <c r="A6" s="29" t="s">
        <v>21</v>
      </c>
      <c r="B6" s="41" t="s">
        <v>51</v>
      </c>
      <c r="C6" s="41" t="s">
        <v>23</v>
      </c>
      <c r="D6" s="42">
        <v>45770</v>
      </c>
      <c r="E6" s="30" t="s">
        <v>156</v>
      </c>
      <c r="F6" s="19" t="s">
        <v>15</v>
      </c>
      <c r="G6" s="44">
        <v>18.899999999999999</v>
      </c>
      <c r="H6" s="4"/>
    </row>
    <row r="7" spans="1:8" ht="43.2" x14ac:dyDescent="0.3">
      <c r="A7" s="29" t="s">
        <v>21</v>
      </c>
      <c r="B7" s="41" t="s">
        <v>51</v>
      </c>
      <c r="C7" s="41" t="s">
        <v>23</v>
      </c>
      <c r="D7" s="42">
        <v>45769</v>
      </c>
      <c r="E7" s="30" t="s">
        <v>157</v>
      </c>
      <c r="F7" s="19" t="s">
        <v>15</v>
      </c>
      <c r="G7" s="44">
        <v>14.3</v>
      </c>
      <c r="H7" s="4"/>
    </row>
    <row r="8" spans="1:8" ht="43.2" x14ac:dyDescent="0.3">
      <c r="A8" s="29" t="s">
        <v>21</v>
      </c>
      <c r="B8" s="41" t="s">
        <v>51</v>
      </c>
      <c r="C8" s="41" t="s">
        <v>23</v>
      </c>
      <c r="D8" s="42">
        <v>45769</v>
      </c>
      <c r="E8" s="30" t="s">
        <v>158</v>
      </c>
      <c r="F8" s="19" t="s">
        <v>15</v>
      </c>
      <c r="G8" s="44">
        <v>12.1</v>
      </c>
      <c r="H8" s="4"/>
    </row>
    <row r="9" spans="1:8" ht="57.6" x14ac:dyDescent="0.3">
      <c r="A9" s="29" t="s">
        <v>21</v>
      </c>
      <c r="B9" s="41" t="s">
        <v>51</v>
      </c>
      <c r="C9" s="41" t="s">
        <v>23</v>
      </c>
      <c r="D9" s="42">
        <v>45756</v>
      </c>
      <c r="E9" s="30" t="s">
        <v>159</v>
      </c>
      <c r="F9" s="19" t="s">
        <v>17</v>
      </c>
      <c r="G9" s="44">
        <v>133.16</v>
      </c>
      <c r="H9" s="4"/>
    </row>
    <row r="10" spans="1:8" ht="49.8" customHeight="1" x14ac:dyDescent="0.3">
      <c r="A10" s="29" t="s">
        <v>21</v>
      </c>
      <c r="B10" s="41" t="s">
        <v>51</v>
      </c>
      <c r="C10" s="41" t="s">
        <v>23</v>
      </c>
      <c r="D10" s="42">
        <v>45749</v>
      </c>
      <c r="E10" s="30" t="s">
        <v>160</v>
      </c>
      <c r="F10" s="19" t="s">
        <v>15</v>
      </c>
      <c r="G10" s="44">
        <v>13.6</v>
      </c>
      <c r="H10" s="4"/>
    </row>
    <row r="11" spans="1:8" ht="57.6" x14ac:dyDescent="0.3">
      <c r="A11" s="29" t="s">
        <v>21</v>
      </c>
      <c r="B11" s="41" t="s">
        <v>51</v>
      </c>
      <c r="C11" s="41" t="s">
        <v>23</v>
      </c>
      <c r="D11" s="42">
        <v>45722</v>
      </c>
      <c r="E11" s="30" t="s">
        <v>161</v>
      </c>
      <c r="F11" s="19" t="s">
        <v>17</v>
      </c>
      <c r="G11" s="44">
        <v>535.6</v>
      </c>
      <c r="H11" s="4"/>
    </row>
    <row r="12" spans="1:8" ht="43.2" x14ac:dyDescent="0.3">
      <c r="A12" s="29" t="s">
        <v>21</v>
      </c>
      <c r="B12" s="41" t="s">
        <v>51</v>
      </c>
      <c r="C12" s="41" t="s">
        <v>23</v>
      </c>
      <c r="D12" s="42">
        <v>45722</v>
      </c>
      <c r="E12" s="30" t="s">
        <v>162</v>
      </c>
      <c r="F12" s="19" t="s">
        <v>15</v>
      </c>
      <c r="G12" s="44">
        <v>20</v>
      </c>
      <c r="H12" s="4"/>
    </row>
    <row r="13" spans="1:8" ht="57.6" x14ac:dyDescent="0.3">
      <c r="A13" s="29" t="s">
        <v>21</v>
      </c>
      <c r="B13" s="41" t="s">
        <v>51</v>
      </c>
      <c r="C13" s="41" t="s">
        <v>23</v>
      </c>
      <c r="D13" s="42">
        <v>45720</v>
      </c>
      <c r="E13" s="30" t="s">
        <v>163</v>
      </c>
      <c r="F13" s="19" t="s">
        <v>17</v>
      </c>
      <c r="G13" s="44">
        <v>167.2</v>
      </c>
      <c r="H13" s="4"/>
    </row>
    <row r="14" spans="1:8" ht="43.2" x14ac:dyDescent="0.3">
      <c r="A14" s="45" t="s">
        <v>21</v>
      </c>
      <c r="B14" s="41" t="s">
        <v>51</v>
      </c>
      <c r="C14" s="41" t="s">
        <v>23</v>
      </c>
      <c r="D14" s="42">
        <v>45716</v>
      </c>
      <c r="E14" s="30" t="s">
        <v>141</v>
      </c>
      <c r="F14" s="19" t="s">
        <v>15</v>
      </c>
      <c r="G14" s="44">
        <v>19.350000000000001</v>
      </c>
    </row>
    <row r="15" spans="1:8" ht="43.2" x14ac:dyDescent="0.3">
      <c r="A15" s="45" t="s">
        <v>21</v>
      </c>
      <c r="B15" s="41" t="s">
        <v>51</v>
      </c>
      <c r="C15" s="41" t="s">
        <v>23</v>
      </c>
      <c r="D15" s="42">
        <v>45714</v>
      </c>
      <c r="E15" s="30" t="s">
        <v>142</v>
      </c>
      <c r="F15" s="19" t="s">
        <v>15</v>
      </c>
      <c r="G15" s="44">
        <v>17</v>
      </c>
    </row>
    <row r="16" spans="1:8" ht="43.2" x14ac:dyDescent="0.3">
      <c r="A16" s="45" t="s">
        <v>21</v>
      </c>
      <c r="B16" s="41" t="s">
        <v>51</v>
      </c>
      <c r="C16" s="41" t="s">
        <v>23</v>
      </c>
      <c r="D16" s="42">
        <v>45714</v>
      </c>
      <c r="E16" s="30" t="s">
        <v>143</v>
      </c>
      <c r="F16" s="19" t="s">
        <v>15</v>
      </c>
      <c r="G16" s="44">
        <v>14.65</v>
      </c>
    </row>
    <row r="17" spans="1:7" ht="43.2" x14ac:dyDescent="0.3">
      <c r="A17" s="45" t="s">
        <v>21</v>
      </c>
      <c r="B17" s="41" t="s">
        <v>51</v>
      </c>
      <c r="C17" s="41" t="s">
        <v>23</v>
      </c>
      <c r="D17" s="42">
        <v>45714</v>
      </c>
      <c r="E17" s="30" t="s">
        <v>144</v>
      </c>
      <c r="F17" s="19" t="s">
        <v>15</v>
      </c>
      <c r="G17" s="44">
        <v>23.7</v>
      </c>
    </row>
    <row r="18" spans="1:7" ht="43.2" x14ac:dyDescent="0.3">
      <c r="A18" s="45" t="s">
        <v>21</v>
      </c>
      <c r="B18" s="41" t="s">
        <v>51</v>
      </c>
      <c r="C18" s="41" t="s">
        <v>23</v>
      </c>
      <c r="D18" s="42">
        <v>45700</v>
      </c>
      <c r="E18" s="30" t="s">
        <v>145</v>
      </c>
      <c r="F18" s="19" t="s">
        <v>15</v>
      </c>
      <c r="G18" s="44">
        <v>23.75</v>
      </c>
    </row>
    <row r="19" spans="1:7" ht="57.6" x14ac:dyDescent="0.3">
      <c r="A19" s="45" t="s">
        <v>21</v>
      </c>
      <c r="B19" s="41" t="s">
        <v>51</v>
      </c>
      <c r="C19" s="41" t="s">
        <v>23</v>
      </c>
      <c r="D19" s="42">
        <v>45686</v>
      </c>
      <c r="E19" s="30" t="s">
        <v>146</v>
      </c>
      <c r="F19" s="19" t="s">
        <v>17</v>
      </c>
      <c r="G19" s="44">
        <v>198</v>
      </c>
    </row>
    <row r="20" spans="1:7" ht="57.6" x14ac:dyDescent="0.3">
      <c r="A20" s="45" t="s">
        <v>21</v>
      </c>
      <c r="B20" s="41" t="s">
        <v>51</v>
      </c>
      <c r="C20" s="41" t="s">
        <v>23</v>
      </c>
      <c r="D20" s="42">
        <v>45685</v>
      </c>
      <c r="E20" s="30" t="s">
        <v>147</v>
      </c>
      <c r="F20" s="19" t="s">
        <v>17</v>
      </c>
      <c r="G20" s="44">
        <v>552</v>
      </c>
    </row>
    <row r="21" spans="1:7" ht="43.2" x14ac:dyDescent="0.3">
      <c r="A21" s="45" t="s">
        <v>21</v>
      </c>
      <c r="B21" s="41" t="s">
        <v>51</v>
      </c>
      <c r="C21" s="41" t="s">
        <v>23</v>
      </c>
      <c r="D21" s="42">
        <v>45636</v>
      </c>
      <c r="E21" s="30" t="s">
        <v>148</v>
      </c>
      <c r="F21" s="19" t="s">
        <v>15</v>
      </c>
      <c r="G21" s="44">
        <v>17.95</v>
      </c>
    </row>
    <row r="22" spans="1:7" ht="43.2" x14ac:dyDescent="0.3">
      <c r="A22" s="45" t="s">
        <v>21</v>
      </c>
      <c r="B22" s="41" t="s">
        <v>51</v>
      </c>
      <c r="C22" s="41" t="s">
        <v>23</v>
      </c>
      <c r="D22" s="42">
        <v>45630</v>
      </c>
      <c r="E22" s="30" t="s">
        <v>149</v>
      </c>
      <c r="F22" s="19" t="s">
        <v>15</v>
      </c>
      <c r="G22" s="44">
        <v>33.549999999999997</v>
      </c>
    </row>
    <row r="23" spans="1:7" ht="43.2" x14ac:dyDescent="0.3">
      <c r="A23" s="45" t="s">
        <v>21</v>
      </c>
      <c r="B23" s="41" t="s">
        <v>51</v>
      </c>
      <c r="C23" s="41" t="s">
        <v>23</v>
      </c>
      <c r="D23" s="42">
        <v>45630</v>
      </c>
      <c r="E23" s="30" t="s">
        <v>150</v>
      </c>
      <c r="F23" s="19" t="s">
        <v>15</v>
      </c>
      <c r="G23" s="44">
        <v>30.75</v>
      </c>
    </row>
    <row r="24" spans="1:7" ht="43.2" x14ac:dyDescent="0.3">
      <c r="A24" s="45" t="s">
        <v>21</v>
      </c>
      <c r="B24" s="41" t="s">
        <v>51</v>
      </c>
      <c r="C24" s="41" t="s">
        <v>23</v>
      </c>
      <c r="D24" s="42">
        <v>45629</v>
      </c>
      <c r="E24" s="30" t="s">
        <v>151</v>
      </c>
      <c r="F24" s="19" t="s">
        <v>15</v>
      </c>
      <c r="G24" s="44">
        <v>57.2</v>
      </c>
    </row>
    <row r="25" spans="1:7" ht="43.2" x14ac:dyDescent="0.3">
      <c r="A25" s="45" t="s">
        <v>21</v>
      </c>
      <c r="B25" s="41" t="s">
        <v>51</v>
      </c>
      <c r="C25" s="41" t="s">
        <v>23</v>
      </c>
      <c r="D25" s="42">
        <v>45629</v>
      </c>
      <c r="E25" s="30" t="s">
        <v>152</v>
      </c>
      <c r="F25" s="19" t="s">
        <v>15</v>
      </c>
      <c r="G25" s="44">
        <v>55.55</v>
      </c>
    </row>
    <row r="26" spans="1:7" ht="57.6" x14ac:dyDescent="0.3">
      <c r="A26" s="45" t="s">
        <v>21</v>
      </c>
      <c r="B26" s="41" t="s">
        <v>51</v>
      </c>
      <c r="C26" s="41" t="s">
        <v>23</v>
      </c>
      <c r="D26" s="42">
        <v>45617</v>
      </c>
      <c r="E26" s="30" t="s">
        <v>82</v>
      </c>
      <c r="F26" s="19" t="s">
        <v>17</v>
      </c>
      <c r="G26" s="44">
        <v>74</v>
      </c>
    </row>
    <row r="27" spans="1:7" s="23" customFormat="1" ht="43.2" x14ac:dyDescent="0.3">
      <c r="A27" s="45" t="s">
        <v>21</v>
      </c>
      <c r="B27" s="41" t="s">
        <v>51</v>
      </c>
      <c r="C27" s="41" t="s">
        <v>23</v>
      </c>
      <c r="D27" s="42">
        <v>45614</v>
      </c>
      <c r="E27" s="19" t="s">
        <v>110</v>
      </c>
      <c r="F27" s="19" t="s">
        <v>15</v>
      </c>
      <c r="G27" s="44">
        <v>24.5</v>
      </c>
    </row>
    <row r="28" spans="1:7" s="23" customFormat="1" ht="43.2" x14ac:dyDescent="0.3">
      <c r="A28" s="45" t="s">
        <v>21</v>
      </c>
      <c r="B28" s="41" t="s">
        <v>51</v>
      </c>
      <c r="C28" s="41" t="s">
        <v>23</v>
      </c>
      <c r="D28" s="42">
        <v>45602</v>
      </c>
      <c r="E28" s="19" t="s">
        <v>111</v>
      </c>
      <c r="F28" s="19" t="s">
        <v>15</v>
      </c>
      <c r="G28" s="44">
        <v>24.15</v>
      </c>
    </row>
    <row r="29" spans="1:7" s="23" customFormat="1" ht="57.6" x14ac:dyDescent="0.3">
      <c r="A29" s="45" t="s">
        <v>21</v>
      </c>
      <c r="B29" s="41" t="s">
        <v>51</v>
      </c>
      <c r="C29" s="41" t="s">
        <v>23</v>
      </c>
      <c r="D29" s="42">
        <v>45602</v>
      </c>
      <c r="E29" s="43" t="s">
        <v>112</v>
      </c>
      <c r="F29" s="19" t="s">
        <v>17</v>
      </c>
      <c r="G29" s="44">
        <v>379.71</v>
      </c>
    </row>
    <row r="30" spans="1:7" s="23" customFormat="1" ht="43.2" x14ac:dyDescent="0.3">
      <c r="A30" s="45" t="s">
        <v>21</v>
      </c>
      <c r="B30" s="41" t="s">
        <v>51</v>
      </c>
      <c r="C30" s="41" t="s">
        <v>23</v>
      </c>
      <c r="D30" s="42">
        <v>45602</v>
      </c>
      <c r="E30" s="19" t="s">
        <v>113</v>
      </c>
      <c r="F30" s="19" t="s">
        <v>15</v>
      </c>
      <c r="G30" s="44">
        <v>16.600000000000001</v>
      </c>
    </row>
    <row r="31" spans="1:7" s="23" customFormat="1" ht="43.2" x14ac:dyDescent="0.3">
      <c r="A31" s="45" t="s">
        <v>21</v>
      </c>
      <c r="B31" s="41" t="s">
        <v>51</v>
      </c>
      <c r="C31" s="41" t="s">
        <v>23</v>
      </c>
      <c r="D31" s="42">
        <v>45596</v>
      </c>
      <c r="E31" s="43" t="s">
        <v>114</v>
      </c>
      <c r="F31" s="19" t="s">
        <v>15</v>
      </c>
      <c r="G31" s="44">
        <v>27.25</v>
      </c>
    </row>
    <row r="32" spans="1:7" s="23" customFormat="1" ht="43.2" x14ac:dyDescent="0.3">
      <c r="A32" s="45" t="s">
        <v>21</v>
      </c>
      <c r="B32" s="41" t="s">
        <v>51</v>
      </c>
      <c r="C32" s="41" t="s">
        <v>23</v>
      </c>
      <c r="D32" s="42">
        <v>45588</v>
      </c>
      <c r="E32" s="43" t="s">
        <v>115</v>
      </c>
      <c r="F32" s="19" t="s">
        <v>15</v>
      </c>
      <c r="G32" s="44">
        <v>22.25</v>
      </c>
    </row>
    <row r="33" spans="1:7" s="23" customFormat="1" ht="43.2" x14ac:dyDescent="0.3">
      <c r="A33" s="45" t="s">
        <v>21</v>
      </c>
      <c r="B33" s="41" t="s">
        <v>51</v>
      </c>
      <c r="C33" s="41" t="s">
        <v>23</v>
      </c>
      <c r="D33" s="42">
        <v>45558</v>
      </c>
      <c r="E33" s="43" t="s">
        <v>116</v>
      </c>
      <c r="F33" s="19" t="s">
        <v>15</v>
      </c>
      <c r="G33" s="44">
        <v>72.45</v>
      </c>
    </row>
    <row r="34" spans="1:7" s="23" customFormat="1" ht="43.2" x14ac:dyDescent="0.3">
      <c r="A34" s="45" t="s">
        <v>21</v>
      </c>
      <c r="B34" s="41" t="s">
        <v>51</v>
      </c>
      <c r="C34" s="41" t="s">
        <v>23</v>
      </c>
      <c r="D34" s="42">
        <v>45558</v>
      </c>
      <c r="E34" s="43" t="s">
        <v>117</v>
      </c>
      <c r="F34" s="19" t="s">
        <v>15</v>
      </c>
      <c r="G34" s="44">
        <v>20.9</v>
      </c>
    </row>
    <row r="35" spans="1:7" s="23" customFormat="1" ht="43.2" x14ac:dyDescent="0.3">
      <c r="A35" s="45" t="s">
        <v>21</v>
      </c>
      <c r="B35" s="41" t="s">
        <v>51</v>
      </c>
      <c r="C35" s="41" t="s">
        <v>23</v>
      </c>
      <c r="D35" s="42">
        <v>45555</v>
      </c>
      <c r="E35" s="43" t="s">
        <v>118</v>
      </c>
      <c r="F35" s="19" t="s">
        <v>15</v>
      </c>
      <c r="G35" s="44">
        <v>16</v>
      </c>
    </row>
    <row r="36" spans="1:7" s="23" customFormat="1" ht="57.6" x14ac:dyDescent="0.3">
      <c r="A36" s="45" t="s">
        <v>21</v>
      </c>
      <c r="B36" s="41" t="s">
        <v>51</v>
      </c>
      <c r="C36" s="41" t="s">
        <v>23</v>
      </c>
      <c r="D36" s="42">
        <v>45555</v>
      </c>
      <c r="E36" s="30" t="s">
        <v>82</v>
      </c>
      <c r="F36" s="19" t="s">
        <v>17</v>
      </c>
      <c r="G36" s="44">
        <v>74</v>
      </c>
    </row>
    <row r="37" spans="1:7" s="23" customFormat="1" ht="43.2" x14ac:dyDescent="0.3">
      <c r="A37" s="45" t="s">
        <v>21</v>
      </c>
      <c r="B37" s="41" t="s">
        <v>51</v>
      </c>
      <c r="C37" s="41" t="s">
        <v>23</v>
      </c>
      <c r="D37" s="42">
        <v>45496</v>
      </c>
      <c r="E37" s="43" t="s">
        <v>98</v>
      </c>
      <c r="F37" s="19" t="s">
        <v>15</v>
      </c>
      <c r="G37" s="44">
        <v>30.55</v>
      </c>
    </row>
    <row r="38" spans="1:7" s="23" customFormat="1" ht="43.2" x14ac:dyDescent="0.3">
      <c r="A38" s="45" t="s">
        <v>21</v>
      </c>
      <c r="B38" s="41" t="s">
        <v>51</v>
      </c>
      <c r="C38" s="41" t="s">
        <v>23</v>
      </c>
      <c r="D38" s="42">
        <v>45496</v>
      </c>
      <c r="E38" s="43" t="s">
        <v>99</v>
      </c>
      <c r="F38" s="19" t="s">
        <v>15</v>
      </c>
      <c r="G38" s="44">
        <v>29</v>
      </c>
    </row>
    <row r="39" spans="1:7" s="23" customFormat="1" ht="43.2" x14ac:dyDescent="0.3">
      <c r="A39" s="45" t="s">
        <v>21</v>
      </c>
      <c r="B39" s="41" t="s">
        <v>51</v>
      </c>
      <c r="C39" s="41" t="s">
        <v>23</v>
      </c>
      <c r="D39" s="42">
        <v>45481</v>
      </c>
      <c r="E39" s="43" t="s">
        <v>97</v>
      </c>
      <c r="F39" s="19" t="s">
        <v>15</v>
      </c>
      <c r="G39" s="44">
        <v>22.45</v>
      </c>
    </row>
    <row r="40" spans="1:7" s="23" customFormat="1" ht="57.6" x14ac:dyDescent="0.3">
      <c r="A40" s="45" t="s">
        <v>21</v>
      </c>
      <c r="B40" s="41" t="s">
        <v>51</v>
      </c>
      <c r="C40" s="41" t="s">
        <v>23</v>
      </c>
      <c r="D40" s="42">
        <v>45476</v>
      </c>
      <c r="E40" s="43" t="s">
        <v>100</v>
      </c>
      <c r="F40" s="19" t="s">
        <v>17</v>
      </c>
      <c r="G40" s="44">
        <v>592.4</v>
      </c>
    </row>
    <row r="41" spans="1:7" s="23" customFormat="1" ht="43.2" x14ac:dyDescent="0.3">
      <c r="A41" s="45" t="s">
        <v>21</v>
      </c>
      <c r="B41" s="41" t="s">
        <v>51</v>
      </c>
      <c r="C41" s="41" t="s">
        <v>23</v>
      </c>
      <c r="D41" s="42">
        <v>45470</v>
      </c>
      <c r="E41" s="43" t="s">
        <v>101</v>
      </c>
      <c r="F41" s="19" t="s">
        <v>15</v>
      </c>
      <c r="G41" s="44">
        <v>55.5</v>
      </c>
    </row>
    <row r="42" spans="1:7" s="23" customFormat="1" ht="43.2" x14ac:dyDescent="0.3">
      <c r="A42" s="45" t="s">
        <v>21</v>
      </c>
      <c r="B42" s="41" t="s">
        <v>51</v>
      </c>
      <c r="C42" s="41" t="s">
        <v>23</v>
      </c>
      <c r="D42" s="42">
        <v>45470</v>
      </c>
      <c r="E42" s="43" t="s">
        <v>102</v>
      </c>
      <c r="F42" s="19" t="s">
        <v>15</v>
      </c>
      <c r="G42" s="44">
        <v>54.25</v>
      </c>
    </row>
    <row r="43" spans="1:7" s="23" customFormat="1" ht="43.2" x14ac:dyDescent="0.3">
      <c r="A43" s="45" t="s">
        <v>21</v>
      </c>
      <c r="B43" s="41" t="s">
        <v>51</v>
      </c>
      <c r="C43" s="41" t="s">
        <v>23</v>
      </c>
      <c r="D43" s="42">
        <v>45468</v>
      </c>
      <c r="E43" s="43" t="s">
        <v>98</v>
      </c>
      <c r="F43" s="19" t="s">
        <v>15</v>
      </c>
      <c r="G43" s="44">
        <v>30.9</v>
      </c>
    </row>
    <row r="44" spans="1:7" s="23" customFormat="1" ht="43.2" x14ac:dyDescent="0.3">
      <c r="A44" s="45" t="s">
        <v>21</v>
      </c>
      <c r="B44" s="41" t="s">
        <v>51</v>
      </c>
      <c r="C44" s="41" t="s">
        <v>23</v>
      </c>
      <c r="D44" s="42">
        <v>45468</v>
      </c>
      <c r="E44" s="43" t="s">
        <v>99</v>
      </c>
      <c r="F44" s="19" t="s">
        <v>15</v>
      </c>
      <c r="G44" s="44">
        <v>23.35</v>
      </c>
    </row>
    <row r="45" spans="1:7" s="23" customFormat="1" ht="72.599999999999994" customHeight="1" x14ac:dyDescent="0.3">
      <c r="A45" s="45" t="s">
        <v>21</v>
      </c>
      <c r="B45" s="41" t="s">
        <v>51</v>
      </c>
      <c r="C45" s="41" t="s">
        <v>23</v>
      </c>
      <c r="D45" s="42">
        <v>45457</v>
      </c>
      <c r="E45" s="43" t="s">
        <v>103</v>
      </c>
      <c r="F45" s="19" t="s">
        <v>17</v>
      </c>
      <c r="G45" s="44">
        <v>266.75</v>
      </c>
    </row>
    <row r="46" spans="1:7" s="23" customFormat="1" ht="72.599999999999994" customHeight="1" x14ac:dyDescent="0.3">
      <c r="A46" s="45" t="s">
        <v>21</v>
      </c>
      <c r="B46" s="41" t="s">
        <v>51</v>
      </c>
      <c r="C46" s="41" t="s">
        <v>23</v>
      </c>
      <c r="D46" s="42">
        <v>45435</v>
      </c>
      <c r="E46" s="43" t="s">
        <v>73</v>
      </c>
      <c r="F46" s="41" t="s">
        <v>15</v>
      </c>
      <c r="G46" s="44">
        <v>21.25</v>
      </c>
    </row>
    <row r="47" spans="1:7" s="23" customFormat="1" ht="43.2" x14ac:dyDescent="0.3">
      <c r="A47" s="45" t="s">
        <v>21</v>
      </c>
      <c r="B47" s="41" t="s">
        <v>51</v>
      </c>
      <c r="C47" s="41" t="s">
        <v>23</v>
      </c>
      <c r="D47" s="42">
        <v>45426</v>
      </c>
      <c r="E47" s="43" t="s">
        <v>74</v>
      </c>
      <c r="F47" s="41" t="s">
        <v>15</v>
      </c>
      <c r="G47" s="44">
        <v>28.25</v>
      </c>
    </row>
    <row r="48" spans="1:7" s="23" customFormat="1" ht="43.2" x14ac:dyDescent="0.3">
      <c r="A48" s="45" t="s">
        <v>21</v>
      </c>
      <c r="B48" s="41" t="s">
        <v>51</v>
      </c>
      <c r="C48" s="41" t="s">
        <v>23</v>
      </c>
      <c r="D48" s="42">
        <v>45426</v>
      </c>
      <c r="E48" s="43" t="s">
        <v>75</v>
      </c>
      <c r="F48" s="41" t="s">
        <v>15</v>
      </c>
      <c r="G48" s="44">
        <v>51.1</v>
      </c>
    </row>
    <row r="49" spans="1:7" s="23" customFormat="1" ht="72.599999999999994" customHeight="1" x14ac:dyDescent="0.3">
      <c r="A49" s="45" t="s">
        <v>21</v>
      </c>
      <c r="B49" s="41" t="s">
        <v>51</v>
      </c>
      <c r="C49" s="41" t="s">
        <v>23</v>
      </c>
      <c r="D49" s="42">
        <v>45425</v>
      </c>
      <c r="E49" s="43" t="s">
        <v>76</v>
      </c>
      <c r="F49" s="41" t="s">
        <v>15</v>
      </c>
      <c r="G49" s="44">
        <v>29.7</v>
      </c>
    </row>
    <row r="50" spans="1:7" s="23" customFormat="1" ht="72.599999999999994" customHeight="1" x14ac:dyDescent="0.3">
      <c r="A50" s="45" t="s">
        <v>21</v>
      </c>
      <c r="B50" s="19" t="s">
        <v>51</v>
      </c>
      <c r="C50" s="19" t="s">
        <v>23</v>
      </c>
      <c r="D50" s="21">
        <v>45421</v>
      </c>
      <c r="E50" s="43" t="s">
        <v>77</v>
      </c>
      <c r="F50" s="19" t="s">
        <v>17</v>
      </c>
      <c r="G50" s="44">
        <v>264</v>
      </c>
    </row>
    <row r="51" spans="1:7" s="23" customFormat="1" ht="43.2" x14ac:dyDescent="0.3">
      <c r="A51" s="45" t="s">
        <v>21</v>
      </c>
      <c r="B51" s="19" t="s">
        <v>51</v>
      </c>
      <c r="C51" s="19" t="s">
        <v>23</v>
      </c>
      <c r="D51" s="21">
        <v>45407</v>
      </c>
      <c r="E51" s="43" t="s">
        <v>78</v>
      </c>
      <c r="F51" s="19" t="s">
        <v>15</v>
      </c>
      <c r="G51" s="44">
        <v>17.649999999999999</v>
      </c>
    </row>
    <row r="52" spans="1:7" s="23" customFormat="1" ht="72.599999999999994" customHeight="1" x14ac:dyDescent="0.3">
      <c r="A52" s="45" t="s">
        <v>21</v>
      </c>
      <c r="B52" s="19" t="s">
        <v>51</v>
      </c>
      <c r="C52" s="19" t="s">
        <v>23</v>
      </c>
      <c r="D52" s="21">
        <v>45405</v>
      </c>
      <c r="E52" s="43" t="s">
        <v>79</v>
      </c>
      <c r="F52" s="19" t="s">
        <v>15</v>
      </c>
      <c r="G52" s="44">
        <v>15.55</v>
      </c>
    </row>
    <row r="53" spans="1:7" ht="57.6" x14ac:dyDescent="0.3">
      <c r="A53" s="45" t="s">
        <v>21</v>
      </c>
      <c r="B53" s="19" t="s">
        <v>51</v>
      </c>
      <c r="C53" s="19" t="s">
        <v>23</v>
      </c>
      <c r="D53" s="21">
        <v>45405</v>
      </c>
      <c r="E53" s="43" t="s">
        <v>80</v>
      </c>
      <c r="F53" s="19" t="s">
        <v>17</v>
      </c>
      <c r="G53" s="44">
        <v>65.45</v>
      </c>
    </row>
    <row r="54" spans="1:7" ht="57.6" x14ac:dyDescent="0.3">
      <c r="A54" s="45" t="s">
        <v>21</v>
      </c>
      <c r="B54" s="19" t="s">
        <v>51</v>
      </c>
      <c r="C54" s="19" t="s">
        <v>23</v>
      </c>
      <c r="D54" s="21">
        <v>45401</v>
      </c>
      <c r="E54" s="43" t="s">
        <v>81</v>
      </c>
      <c r="F54" s="19" t="s">
        <v>17</v>
      </c>
      <c r="G54" s="44">
        <v>715</v>
      </c>
    </row>
    <row r="55" spans="1:7" ht="57.6" x14ac:dyDescent="0.3">
      <c r="A55" s="45" t="s">
        <v>21</v>
      </c>
      <c r="B55" s="19" t="s">
        <v>51</v>
      </c>
      <c r="C55" s="19" t="s">
        <v>23</v>
      </c>
      <c r="D55" s="21">
        <v>45397</v>
      </c>
      <c r="E55" s="30" t="s">
        <v>82</v>
      </c>
      <c r="F55" s="19" t="s">
        <v>17</v>
      </c>
      <c r="G55" s="44">
        <v>51.56</v>
      </c>
    </row>
    <row r="56" spans="1:7" ht="72" x14ac:dyDescent="0.3">
      <c r="A56" s="45" t="s">
        <v>21</v>
      </c>
      <c r="B56" s="19" t="s">
        <v>51</v>
      </c>
      <c r="C56" s="19" t="s">
        <v>23</v>
      </c>
      <c r="D56" s="21">
        <v>45370</v>
      </c>
      <c r="E56" s="30" t="s">
        <v>83</v>
      </c>
      <c r="F56" s="19" t="s">
        <v>17</v>
      </c>
      <c r="G56" s="44">
        <v>544.5</v>
      </c>
    </row>
    <row r="57" spans="1:7" ht="43.2" x14ac:dyDescent="0.3">
      <c r="A57" s="45" t="s">
        <v>21</v>
      </c>
      <c r="B57" s="19" t="s">
        <v>51</v>
      </c>
      <c r="C57" s="19" t="s">
        <v>23</v>
      </c>
      <c r="D57" s="21">
        <v>45352</v>
      </c>
      <c r="E57" s="19" t="s">
        <v>84</v>
      </c>
      <c r="F57" s="19" t="s">
        <v>15</v>
      </c>
      <c r="G57" s="29">
        <v>47.45</v>
      </c>
    </row>
    <row r="58" spans="1:7" ht="43.2" x14ac:dyDescent="0.3">
      <c r="A58" s="45" t="s">
        <v>21</v>
      </c>
      <c r="B58" s="19" t="s">
        <v>51</v>
      </c>
      <c r="C58" s="19" t="s">
        <v>23</v>
      </c>
      <c r="D58" s="21">
        <v>45352</v>
      </c>
      <c r="E58" s="19" t="s">
        <v>85</v>
      </c>
      <c r="F58" s="19" t="s">
        <v>15</v>
      </c>
      <c r="G58" s="29">
        <v>46.7</v>
      </c>
    </row>
    <row r="59" spans="1:7" ht="43.2" x14ac:dyDescent="0.3">
      <c r="A59" s="32" t="s">
        <v>21</v>
      </c>
      <c r="B59" s="33" t="s">
        <v>51</v>
      </c>
      <c r="C59" s="33" t="s">
        <v>23</v>
      </c>
      <c r="D59" s="34">
        <v>45334</v>
      </c>
      <c r="E59" s="35" t="s">
        <v>52</v>
      </c>
      <c r="F59" s="33" t="s">
        <v>15</v>
      </c>
      <c r="G59" s="36">
        <v>23.1</v>
      </c>
    </row>
    <row r="60" spans="1:7" ht="43.2" x14ac:dyDescent="0.3">
      <c r="A60" s="32" t="s">
        <v>21</v>
      </c>
      <c r="B60" s="33" t="s">
        <v>51</v>
      </c>
      <c r="C60" s="33" t="s">
        <v>23</v>
      </c>
      <c r="D60" s="34">
        <v>45328</v>
      </c>
      <c r="E60" s="35" t="s">
        <v>53</v>
      </c>
      <c r="F60" s="33" t="s">
        <v>15</v>
      </c>
      <c r="G60" s="36">
        <v>30.6</v>
      </c>
    </row>
    <row r="61" spans="1:7" ht="43.2" x14ac:dyDescent="0.3">
      <c r="A61" s="32" t="s">
        <v>21</v>
      </c>
      <c r="B61" s="33" t="s">
        <v>51</v>
      </c>
      <c r="C61" s="33" t="s">
        <v>23</v>
      </c>
      <c r="D61" s="34">
        <v>45328</v>
      </c>
      <c r="E61" s="35" t="s">
        <v>54</v>
      </c>
      <c r="F61" s="33" t="s">
        <v>15</v>
      </c>
      <c r="G61" s="36">
        <v>43.2</v>
      </c>
    </row>
    <row r="62" spans="1:7" ht="57.6" x14ac:dyDescent="0.3">
      <c r="A62" s="32" t="s">
        <v>21</v>
      </c>
      <c r="B62" s="33" t="s">
        <v>51</v>
      </c>
      <c r="C62" s="33" t="s">
        <v>23</v>
      </c>
      <c r="D62" s="34">
        <v>45321</v>
      </c>
      <c r="E62" s="37" t="s">
        <v>55</v>
      </c>
      <c r="F62" s="33" t="s">
        <v>17</v>
      </c>
      <c r="G62" s="36">
        <v>118.8</v>
      </c>
    </row>
    <row r="63" spans="1:7" ht="43.2" x14ac:dyDescent="0.3">
      <c r="A63" s="32" t="s">
        <v>21</v>
      </c>
      <c r="B63" s="33" t="s">
        <v>51</v>
      </c>
      <c r="C63" s="33" t="s">
        <v>23</v>
      </c>
      <c r="D63" s="34">
        <v>45274</v>
      </c>
      <c r="E63" s="35" t="s">
        <v>56</v>
      </c>
      <c r="F63" s="33" t="s">
        <v>15</v>
      </c>
      <c r="G63" s="36">
        <v>15.65</v>
      </c>
    </row>
    <row r="64" spans="1:7" ht="43.2" x14ac:dyDescent="0.3">
      <c r="A64" s="18" t="s">
        <v>21</v>
      </c>
      <c r="B64" s="19" t="s">
        <v>51</v>
      </c>
      <c r="C64" s="20" t="s">
        <v>23</v>
      </c>
      <c r="D64" s="21">
        <v>45258</v>
      </c>
      <c r="E64" s="30" t="s">
        <v>35</v>
      </c>
      <c r="F64" s="19" t="s">
        <v>15</v>
      </c>
      <c r="G64" s="28">
        <v>33.299999999999997</v>
      </c>
    </row>
    <row r="65" spans="1:7" ht="43.2" x14ac:dyDescent="0.3">
      <c r="A65" s="18" t="s">
        <v>21</v>
      </c>
      <c r="B65" s="19" t="s">
        <v>51</v>
      </c>
      <c r="C65" s="20" t="s">
        <v>23</v>
      </c>
      <c r="D65" s="21">
        <v>45258</v>
      </c>
      <c r="E65" s="30" t="s">
        <v>36</v>
      </c>
      <c r="F65" s="19" t="s">
        <v>15</v>
      </c>
      <c r="G65" s="28">
        <v>35.299999999999997</v>
      </c>
    </row>
    <row r="66" spans="1:7" ht="43.2" x14ac:dyDescent="0.3">
      <c r="A66" s="18" t="s">
        <v>21</v>
      </c>
      <c r="B66" s="19" t="s">
        <v>51</v>
      </c>
      <c r="C66" s="20" t="s">
        <v>23</v>
      </c>
      <c r="D66" s="21">
        <v>45246</v>
      </c>
      <c r="E66" s="30" t="s">
        <v>37</v>
      </c>
      <c r="F66" s="19" t="s">
        <v>15</v>
      </c>
      <c r="G66" s="28">
        <v>29.35</v>
      </c>
    </row>
    <row r="67" spans="1:7" ht="43.2" x14ac:dyDescent="0.3">
      <c r="A67" s="18" t="s">
        <v>21</v>
      </c>
      <c r="B67" s="19" t="s">
        <v>51</v>
      </c>
      <c r="C67" s="20" t="s">
        <v>23</v>
      </c>
      <c r="D67" s="21">
        <v>45246</v>
      </c>
      <c r="E67" s="30" t="s">
        <v>38</v>
      </c>
      <c r="F67" s="31" t="s">
        <v>15</v>
      </c>
      <c r="G67" s="28">
        <v>20.8</v>
      </c>
    </row>
    <row r="68" spans="1:7" ht="43.2" x14ac:dyDescent="0.3">
      <c r="A68" s="18" t="s">
        <v>21</v>
      </c>
      <c r="B68" s="19" t="s">
        <v>51</v>
      </c>
      <c r="C68" s="20" t="s">
        <v>23</v>
      </c>
      <c r="D68" s="21">
        <v>45246</v>
      </c>
      <c r="E68" s="30" t="s">
        <v>39</v>
      </c>
      <c r="F68" s="19" t="s">
        <v>15</v>
      </c>
      <c r="G68" s="28">
        <v>14</v>
      </c>
    </row>
    <row r="69" spans="1:7" ht="43.2" x14ac:dyDescent="0.3">
      <c r="A69" s="18" t="s">
        <v>21</v>
      </c>
      <c r="B69" s="19" t="s">
        <v>51</v>
      </c>
      <c r="C69" s="20" t="s">
        <v>23</v>
      </c>
      <c r="D69" s="21">
        <v>45246</v>
      </c>
      <c r="E69" s="30" t="s">
        <v>40</v>
      </c>
      <c r="F69" s="19" t="s">
        <v>15</v>
      </c>
      <c r="G69" s="28">
        <v>29</v>
      </c>
    </row>
    <row r="70" spans="1:7" ht="57.6" x14ac:dyDescent="0.3">
      <c r="A70" s="18" t="s">
        <v>21</v>
      </c>
      <c r="B70" s="19" t="s">
        <v>51</v>
      </c>
      <c r="C70" s="20" t="s">
        <v>23</v>
      </c>
      <c r="D70" s="21">
        <v>45238</v>
      </c>
      <c r="E70" s="30" t="s">
        <v>41</v>
      </c>
      <c r="F70" s="19" t="s">
        <v>17</v>
      </c>
      <c r="G70" s="28">
        <v>18.8</v>
      </c>
    </row>
    <row r="71" spans="1:7" ht="43.2" x14ac:dyDescent="0.3">
      <c r="A71" s="18" t="s">
        <v>21</v>
      </c>
      <c r="B71" s="19" t="s">
        <v>51</v>
      </c>
      <c r="C71" s="20" t="s">
        <v>23</v>
      </c>
      <c r="D71" s="21">
        <v>45203</v>
      </c>
      <c r="E71" s="30" t="s">
        <v>42</v>
      </c>
      <c r="F71" s="19" t="s">
        <v>15</v>
      </c>
      <c r="G71" s="28">
        <v>29.8</v>
      </c>
    </row>
    <row r="72" spans="1:7" ht="43.2" x14ac:dyDescent="0.3">
      <c r="A72" s="18" t="s">
        <v>21</v>
      </c>
      <c r="B72" s="19" t="s">
        <v>51</v>
      </c>
      <c r="C72" s="20" t="s">
        <v>23</v>
      </c>
      <c r="D72" s="21">
        <v>45203</v>
      </c>
      <c r="E72" s="30" t="s">
        <v>43</v>
      </c>
      <c r="F72" s="19" t="s">
        <v>15</v>
      </c>
      <c r="G72" s="28">
        <v>29.95</v>
      </c>
    </row>
    <row r="73" spans="1:7" ht="100.8" x14ac:dyDescent="0.3">
      <c r="A73" s="18" t="s">
        <v>21</v>
      </c>
      <c r="B73" s="19" t="s">
        <v>51</v>
      </c>
      <c r="C73" s="20" t="s">
        <v>23</v>
      </c>
      <c r="D73" s="21">
        <v>45041</v>
      </c>
      <c r="E73" s="30" t="s">
        <v>44</v>
      </c>
      <c r="F73" s="19" t="s">
        <v>17</v>
      </c>
      <c r="G73" s="28">
        <v>385</v>
      </c>
    </row>
    <row r="74" spans="1:7" ht="57.6" x14ac:dyDescent="0.3">
      <c r="A74" s="17" t="s">
        <v>21</v>
      </c>
      <c r="B74" s="13" t="s">
        <v>22</v>
      </c>
      <c r="C74" s="14" t="s">
        <v>23</v>
      </c>
      <c r="D74" s="15">
        <v>44721</v>
      </c>
      <c r="E74" s="13" t="s">
        <v>33</v>
      </c>
      <c r="F74" s="13" t="s">
        <v>17</v>
      </c>
      <c r="G74" s="16">
        <v>262.39999999999998</v>
      </c>
    </row>
    <row r="75" spans="1:7" ht="57.6" x14ac:dyDescent="0.3">
      <c r="A75" s="17" t="s">
        <v>21</v>
      </c>
      <c r="B75" s="13" t="s">
        <v>22</v>
      </c>
      <c r="C75" s="14" t="s">
        <v>23</v>
      </c>
      <c r="D75" s="15">
        <v>44713</v>
      </c>
      <c r="E75" s="13" t="s">
        <v>29</v>
      </c>
      <c r="F75" s="13" t="s">
        <v>17</v>
      </c>
      <c r="G75" s="16">
        <v>253</v>
      </c>
    </row>
    <row r="76" spans="1:7" ht="43.2" x14ac:dyDescent="0.3">
      <c r="A76" s="17" t="s">
        <v>21</v>
      </c>
      <c r="B76" s="13" t="s">
        <v>22</v>
      </c>
      <c r="C76" s="14" t="s">
        <v>23</v>
      </c>
      <c r="D76" s="15">
        <v>44713</v>
      </c>
      <c r="E76" s="13" t="s">
        <v>34</v>
      </c>
      <c r="F76" s="13" t="s">
        <v>15</v>
      </c>
      <c r="G76" s="16">
        <v>21.45</v>
      </c>
    </row>
    <row r="77" spans="1:7" ht="57.6" x14ac:dyDescent="0.3">
      <c r="A77" s="17" t="s">
        <v>21</v>
      </c>
      <c r="B77" s="13" t="s">
        <v>22</v>
      </c>
      <c r="C77" s="14" t="s">
        <v>23</v>
      </c>
      <c r="D77" s="15">
        <v>44651</v>
      </c>
      <c r="E77" s="13" t="s">
        <v>28</v>
      </c>
      <c r="F77" s="13" t="s">
        <v>17</v>
      </c>
      <c r="G77" s="16">
        <v>1031.25</v>
      </c>
    </row>
    <row r="78" spans="1:7" ht="43.2" x14ac:dyDescent="0.3">
      <c r="A78" s="17" t="s">
        <v>21</v>
      </c>
      <c r="B78" s="13" t="s">
        <v>22</v>
      </c>
      <c r="C78" s="14" t="s">
        <v>23</v>
      </c>
      <c r="D78" s="15">
        <v>44637</v>
      </c>
      <c r="E78" s="13" t="s">
        <v>32</v>
      </c>
      <c r="F78" s="13" t="s">
        <v>15</v>
      </c>
      <c r="G78" s="16">
        <v>22.1</v>
      </c>
    </row>
    <row r="79" spans="1:7" ht="43.2" x14ac:dyDescent="0.3">
      <c r="A79" s="17" t="s">
        <v>21</v>
      </c>
      <c r="B79" s="13" t="s">
        <v>22</v>
      </c>
      <c r="C79" s="14" t="s">
        <v>23</v>
      </c>
      <c r="D79" s="15">
        <v>44636</v>
      </c>
      <c r="E79" s="13" t="s">
        <v>31</v>
      </c>
      <c r="F79" s="13" t="s">
        <v>15</v>
      </c>
      <c r="G79" s="16">
        <v>15.55</v>
      </c>
    </row>
    <row r="80" spans="1:7" ht="43.2" x14ac:dyDescent="0.3">
      <c r="A80" s="17" t="s">
        <v>21</v>
      </c>
      <c r="B80" s="13" t="s">
        <v>22</v>
      </c>
      <c r="C80" s="14" t="s">
        <v>23</v>
      </c>
      <c r="D80" s="15">
        <v>44628</v>
      </c>
      <c r="E80" s="13" t="s">
        <v>30</v>
      </c>
      <c r="F80" s="13" t="s">
        <v>15</v>
      </c>
      <c r="G80" s="16">
        <v>19.25</v>
      </c>
    </row>
    <row r="81" spans="1:7" ht="43.2" x14ac:dyDescent="0.3">
      <c r="A81" s="17" t="s">
        <v>21</v>
      </c>
      <c r="B81" s="13" t="s">
        <v>22</v>
      </c>
      <c r="C81" s="14" t="s">
        <v>23</v>
      </c>
      <c r="D81" s="15">
        <v>44580</v>
      </c>
      <c r="E81" s="13" t="s">
        <v>26</v>
      </c>
      <c r="F81" s="13" t="s">
        <v>15</v>
      </c>
      <c r="G81" s="16">
        <v>15.6</v>
      </c>
    </row>
    <row r="82" spans="1:7" ht="43.2" x14ac:dyDescent="0.3">
      <c r="A82" s="17" t="s">
        <v>21</v>
      </c>
      <c r="B82" s="13" t="s">
        <v>22</v>
      </c>
      <c r="C82" s="14" t="s">
        <v>23</v>
      </c>
      <c r="D82" s="15">
        <v>44580</v>
      </c>
      <c r="E82" s="13" t="s">
        <v>27</v>
      </c>
      <c r="F82" s="13" t="s">
        <v>15</v>
      </c>
      <c r="G82" s="16">
        <v>13.55</v>
      </c>
    </row>
    <row r="83" spans="1:7" ht="43.2" x14ac:dyDescent="0.3">
      <c r="A83" s="17" t="s">
        <v>21</v>
      </c>
      <c r="B83" s="13" t="s">
        <v>22</v>
      </c>
      <c r="C83" s="14" t="s">
        <v>23</v>
      </c>
      <c r="D83" s="15">
        <v>44579</v>
      </c>
      <c r="E83" s="13" t="s">
        <v>24</v>
      </c>
      <c r="F83" s="13" t="s">
        <v>15</v>
      </c>
      <c r="G83" s="16">
        <v>13.65</v>
      </c>
    </row>
    <row r="84" spans="1:7" ht="43.2" x14ac:dyDescent="0.3">
      <c r="A84" s="17" t="s">
        <v>21</v>
      </c>
      <c r="B84" s="13" t="s">
        <v>22</v>
      </c>
      <c r="C84" s="14" t="s">
        <v>23</v>
      </c>
      <c r="D84" s="15">
        <v>44579</v>
      </c>
      <c r="E84" s="13" t="s">
        <v>25</v>
      </c>
      <c r="F84" s="13" t="s">
        <v>15</v>
      </c>
      <c r="G84" s="16">
        <v>14.3</v>
      </c>
    </row>
  </sheetData>
  <sortState xmlns:xlrd2="http://schemas.microsoft.com/office/spreadsheetml/2017/richdata2" ref="A14:G22">
    <sortCondition descending="1" ref="D14:D22"/>
  </sortState>
  <mergeCells count="2">
    <mergeCell ref="A2:G2"/>
    <mergeCell ref="A1:G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catálogo!$A$1:$A$5</xm:f>
          </x14:formula1>
          <xm:sqref>F2 F74:F76 F85:F1048576</xm:sqref>
        </x14:dataValidation>
        <x14:dataValidation type="list" allowBlank="1" showInputMessage="1" showErrorMessage="1" xr:uid="{00000000-0002-0000-0000-000001000000}">
          <x14:formula1>
            <xm:f>catálogo!$A$1:$A$7</xm:f>
          </x14:formula1>
          <xm:sqref>F77:F84 F3</xm:sqref>
        </x14:dataValidation>
        <x14:dataValidation type="list" allowBlank="1" showInputMessage="1" showErrorMessage="1" xr:uid="{00000000-0002-0000-0000-000002000000}">
          <x14:formula1>
            <xm:f>'[b_GARCÍA MARTÍNEZ.xlsx]catálogo'!#REF!</xm:f>
          </x14:formula1>
          <xm:sqref>F14:F73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zoomScaleNormal="100" workbookViewId="0">
      <selection activeCell="K7" sqref="K7"/>
    </sheetView>
  </sheetViews>
  <sheetFormatPr baseColWidth="10" defaultRowHeight="14.4" x14ac:dyDescent="0.3"/>
  <cols>
    <col min="1" max="1" width="18" style="4" customWidth="1"/>
    <col min="2" max="2" width="18.6640625" style="4" customWidth="1"/>
    <col min="3" max="3" width="14.5546875" style="7" customWidth="1"/>
    <col min="4" max="4" width="20.33203125" style="4" customWidth="1"/>
    <col min="5" max="5" width="29.44140625" style="4" customWidth="1"/>
    <col min="6" max="6" width="28" style="9" customWidth="1"/>
    <col min="7" max="7" width="27.44140625" style="9" customWidth="1"/>
    <col min="8" max="8" width="34.6640625" style="9" customWidth="1"/>
  </cols>
  <sheetData>
    <row r="1" spans="1:8" ht="18.75" customHeight="1" thickBot="1" x14ac:dyDescent="0.35">
      <c r="A1" s="57" t="s">
        <v>153</v>
      </c>
      <c r="B1" s="58"/>
      <c r="C1" s="58"/>
      <c r="D1" s="58"/>
      <c r="E1" s="58"/>
      <c r="F1" s="58"/>
      <c r="G1" s="58"/>
      <c r="H1" s="59"/>
    </row>
    <row r="2" spans="1:8" ht="18" x14ac:dyDescent="0.3">
      <c r="A2" s="54" t="s">
        <v>6</v>
      </c>
      <c r="B2" s="55"/>
      <c r="C2" s="56"/>
      <c r="D2" s="56"/>
      <c r="E2" s="56"/>
      <c r="F2" s="56"/>
      <c r="G2" s="56"/>
      <c r="H2" s="56"/>
    </row>
    <row r="3" spans="1:8" ht="18" x14ac:dyDescent="0.3">
      <c r="A3" s="3" t="s">
        <v>4</v>
      </c>
      <c r="B3" s="3" t="s">
        <v>0</v>
      </c>
      <c r="C3" s="10" t="s">
        <v>1</v>
      </c>
      <c r="D3" s="3" t="s">
        <v>7</v>
      </c>
      <c r="E3" s="3" t="s">
        <v>8</v>
      </c>
      <c r="F3" s="8" t="s">
        <v>9</v>
      </c>
      <c r="G3" s="8" t="s">
        <v>10</v>
      </c>
      <c r="H3" s="8" t="s">
        <v>11</v>
      </c>
    </row>
    <row r="4" spans="1:8" ht="57.6" x14ac:dyDescent="0.3">
      <c r="A4" s="20" t="s">
        <v>21</v>
      </c>
      <c r="B4" s="19" t="s">
        <v>51</v>
      </c>
      <c r="C4" s="21">
        <v>45742</v>
      </c>
      <c r="D4" s="19" t="s">
        <v>164</v>
      </c>
      <c r="E4" s="46" t="s">
        <v>165</v>
      </c>
      <c r="F4" s="22">
        <v>58.3</v>
      </c>
      <c r="G4" s="22"/>
      <c r="H4" s="22"/>
    </row>
    <row r="5" spans="1:8" ht="57.6" x14ac:dyDescent="0.3">
      <c r="A5" s="20" t="s">
        <v>21</v>
      </c>
      <c r="B5" s="19" t="s">
        <v>51</v>
      </c>
      <c r="C5" s="21">
        <v>45742</v>
      </c>
      <c r="D5" s="19" t="s">
        <v>164</v>
      </c>
      <c r="E5" s="46" t="s">
        <v>166</v>
      </c>
      <c r="F5" s="22"/>
      <c r="G5" s="22"/>
      <c r="H5" s="22">
        <v>26.67</v>
      </c>
    </row>
    <row r="6" spans="1:8" ht="57.6" x14ac:dyDescent="0.3">
      <c r="A6" s="20" t="s">
        <v>21</v>
      </c>
      <c r="B6" s="19" t="s">
        <v>51</v>
      </c>
      <c r="C6" s="21">
        <v>45741</v>
      </c>
      <c r="D6" s="19" t="s">
        <v>164</v>
      </c>
      <c r="E6" s="46" t="s">
        <v>165</v>
      </c>
      <c r="F6" s="22">
        <v>16.940000000000001</v>
      </c>
      <c r="G6" s="22"/>
      <c r="H6" s="22"/>
    </row>
    <row r="7" spans="1:8" ht="57.6" x14ac:dyDescent="0.3">
      <c r="A7" s="20" t="s">
        <v>21</v>
      </c>
      <c r="B7" s="19" t="s">
        <v>51</v>
      </c>
      <c r="C7" s="21">
        <v>45741</v>
      </c>
      <c r="D7" s="19" t="s">
        <v>164</v>
      </c>
      <c r="E7" s="46" t="s">
        <v>167</v>
      </c>
      <c r="F7" s="22"/>
      <c r="G7" s="22">
        <v>66.099999999999994</v>
      </c>
      <c r="H7" s="22">
        <v>53.34</v>
      </c>
    </row>
    <row r="8" spans="1:8" ht="57.6" x14ac:dyDescent="0.3">
      <c r="A8" s="20" t="s">
        <v>21</v>
      </c>
      <c r="B8" s="19" t="s">
        <v>51</v>
      </c>
      <c r="C8" s="21">
        <v>45740</v>
      </c>
      <c r="D8" s="19" t="s">
        <v>164</v>
      </c>
      <c r="E8" s="46" t="s">
        <v>165</v>
      </c>
      <c r="F8" s="22">
        <v>107.75</v>
      </c>
      <c r="G8" s="22"/>
      <c r="H8" s="22"/>
    </row>
    <row r="9" spans="1:8" ht="57.6" x14ac:dyDescent="0.3">
      <c r="A9" s="20" t="s">
        <v>21</v>
      </c>
      <c r="B9" s="19" t="s">
        <v>51</v>
      </c>
      <c r="C9" s="21">
        <v>45740</v>
      </c>
      <c r="D9" s="19" t="s">
        <v>164</v>
      </c>
      <c r="E9" s="46" t="s">
        <v>167</v>
      </c>
      <c r="F9" s="22"/>
      <c r="G9" s="22">
        <v>66.099999999999994</v>
      </c>
      <c r="H9" s="22">
        <v>53.34</v>
      </c>
    </row>
    <row r="10" spans="1:8" ht="57.6" x14ac:dyDescent="0.3">
      <c r="A10" s="20" t="s">
        <v>21</v>
      </c>
      <c r="B10" s="19" t="s">
        <v>51</v>
      </c>
      <c r="C10" s="21">
        <v>45740</v>
      </c>
      <c r="D10" s="19" t="s">
        <v>164</v>
      </c>
      <c r="E10" s="46" t="s">
        <v>168</v>
      </c>
      <c r="F10" s="22">
        <v>180.76</v>
      </c>
      <c r="G10" s="22"/>
      <c r="H10" s="22"/>
    </row>
    <row r="11" spans="1:8" ht="57.6" x14ac:dyDescent="0.3">
      <c r="A11" s="47" t="s">
        <v>21</v>
      </c>
      <c r="B11" s="48" t="s">
        <v>51</v>
      </c>
      <c r="C11" s="21">
        <v>45623</v>
      </c>
      <c r="D11" s="19" t="s">
        <v>119</v>
      </c>
      <c r="E11" s="46" t="s">
        <v>120</v>
      </c>
      <c r="F11" s="22">
        <f>8.3+50.5+110.9</f>
        <v>169.7</v>
      </c>
      <c r="G11" s="22"/>
      <c r="H11" s="22"/>
    </row>
    <row r="12" spans="1:8" ht="57.6" x14ac:dyDescent="0.3">
      <c r="A12" s="47" t="s">
        <v>21</v>
      </c>
      <c r="B12" s="48" t="s">
        <v>51</v>
      </c>
      <c r="C12" s="21">
        <v>45623</v>
      </c>
      <c r="D12" s="19" t="s">
        <v>119</v>
      </c>
      <c r="E12" s="46" t="s">
        <v>121</v>
      </c>
      <c r="F12" s="22"/>
      <c r="G12" s="22"/>
      <c r="H12" s="22">
        <v>34.26</v>
      </c>
    </row>
    <row r="13" spans="1:8" ht="57.6" x14ac:dyDescent="0.3">
      <c r="A13" s="47" t="s">
        <v>21</v>
      </c>
      <c r="B13" s="48" t="s">
        <v>51</v>
      </c>
      <c r="C13" s="21">
        <v>45622</v>
      </c>
      <c r="D13" s="19" t="s">
        <v>119</v>
      </c>
      <c r="E13" s="46" t="s">
        <v>120</v>
      </c>
      <c r="F13" s="22">
        <f>33+11.5</f>
        <v>44.5</v>
      </c>
      <c r="G13" s="22"/>
      <c r="H13" s="22"/>
    </row>
    <row r="14" spans="1:8" ht="57.6" x14ac:dyDescent="0.3">
      <c r="A14" s="47" t="s">
        <v>21</v>
      </c>
      <c r="B14" s="48" t="s">
        <v>51</v>
      </c>
      <c r="C14" s="21">
        <v>45622</v>
      </c>
      <c r="D14" s="19" t="s">
        <v>119</v>
      </c>
      <c r="E14" s="46" t="s">
        <v>122</v>
      </c>
      <c r="F14" s="22"/>
      <c r="G14" s="22">
        <v>155.66</v>
      </c>
      <c r="H14" s="22">
        <v>68.52</v>
      </c>
    </row>
    <row r="15" spans="1:8" ht="57.6" x14ac:dyDescent="0.3">
      <c r="A15" s="47" t="s">
        <v>21</v>
      </c>
      <c r="B15" s="48" t="s">
        <v>51</v>
      </c>
      <c r="C15" s="21">
        <v>45625</v>
      </c>
      <c r="D15" s="19" t="s">
        <v>119</v>
      </c>
      <c r="E15" s="46" t="s">
        <v>123</v>
      </c>
      <c r="F15" s="22">
        <v>354.48</v>
      </c>
      <c r="G15" s="22"/>
      <c r="H15" s="22"/>
    </row>
    <row r="16" spans="1:8" ht="57.6" x14ac:dyDescent="0.3">
      <c r="A16" s="47" t="s">
        <v>21</v>
      </c>
      <c r="B16" s="48" t="s">
        <v>51</v>
      </c>
      <c r="C16" s="21">
        <v>45620</v>
      </c>
      <c r="D16" s="19" t="s">
        <v>124</v>
      </c>
      <c r="E16" s="46" t="s">
        <v>140</v>
      </c>
      <c r="F16" s="22">
        <v>88.75</v>
      </c>
      <c r="G16" s="22"/>
      <c r="H16" s="22"/>
    </row>
    <row r="17" spans="1:8" ht="57.6" x14ac:dyDescent="0.3">
      <c r="A17" s="47" t="s">
        <v>21</v>
      </c>
      <c r="B17" s="48" t="s">
        <v>51</v>
      </c>
      <c r="C17" s="21">
        <v>45589</v>
      </c>
      <c r="D17" s="19" t="s">
        <v>125</v>
      </c>
      <c r="E17" s="46" t="s">
        <v>126</v>
      </c>
      <c r="F17" s="22"/>
      <c r="G17" s="22"/>
      <c r="H17" s="22">
        <v>26.67</v>
      </c>
    </row>
    <row r="18" spans="1:8" ht="57.6" x14ac:dyDescent="0.3">
      <c r="A18" s="47" t="s">
        <v>21</v>
      </c>
      <c r="B18" s="48" t="s">
        <v>51</v>
      </c>
      <c r="C18" s="21">
        <v>45588</v>
      </c>
      <c r="D18" s="19" t="s">
        <v>125</v>
      </c>
      <c r="E18" s="46" t="s">
        <v>127</v>
      </c>
      <c r="F18" s="22"/>
      <c r="G18" s="22">
        <v>90.6</v>
      </c>
      <c r="H18" s="22">
        <v>53.34</v>
      </c>
    </row>
    <row r="19" spans="1:8" ht="57.6" x14ac:dyDescent="0.3">
      <c r="A19" s="47" t="s">
        <v>21</v>
      </c>
      <c r="B19" s="48" t="s">
        <v>51</v>
      </c>
      <c r="C19" s="21">
        <v>45588</v>
      </c>
      <c r="D19" s="19" t="s">
        <v>125</v>
      </c>
      <c r="E19" s="46" t="s">
        <v>128</v>
      </c>
      <c r="F19" s="22">
        <v>193.96</v>
      </c>
      <c r="G19" s="22"/>
      <c r="H19" s="22"/>
    </row>
    <row r="20" spans="1:8" ht="57.6" x14ac:dyDescent="0.3">
      <c r="A20" s="47" t="s">
        <v>21</v>
      </c>
      <c r="B20" s="48" t="s">
        <v>51</v>
      </c>
      <c r="C20" s="21">
        <v>45583</v>
      </c>
      <c r="D20" s="19" t="s">
        <v>129</v>
      </c>
      <c r="E20" s="46" t="s">
        <v>130</v>
      </c>
      <c r="F20" s="22">
        <v>11.3</v>
      </c>
      <c r="G20" s="22"/>
      <c r="H20" s="22"/>
    </row>
    <row r="21" spans="1:8" ht="57.6" x14ac:dyDescent="0.3">
      <c r="A21" s="47" t="s">
        <v>21</v>
      </c>
      <c r="B21" s="48" t="s">
        <v>51</v>
      </c>
      <c r="C21" s="21">
        <v>45583</v>
      </c>
      <c r="D21" s="19" t="s">
        <v>129</v>
      </c>
      <c r="E21" s="46" t="s">
        <v>131</v>
      </c>
      <c r="F21" s="22"/>
      <c r="G21" s="22"/>
      <c r="H21" s="22">
        <v>26.67</v>
      </c>
    </row>
    <row r="22" spans="1:8" ht="57.6" x14ac:dyDescent="0.3">
      <c r="A22" s="47" t="s">
        <v>21</v>
      </c>
      <c r="B22" s="48" t="s">
        <v>51</v>
      </c>
      <c r="C22" s="21">
        <v>45582</v>
      </c>
      <c r="D22" s="19" t="s">
        <v>129</v>
      </c>
      <c r="E22" s="46" t="s">
        <v>130</v>
      </c>
      <c r="F22" s="22">
        <v>8.6</v>
      </c>
      <c r="G22" s="22"/>
      <c r="H22" s="22"/>
    </row>
    <row r="23" spans="1:8" ht="57.6" x14ac:dyDescent="0.3">
      <c r="A23" s="47" t="s">
        <v>21</v>
      </c>
      <c r="B23" s="48" t="s">
        <v>51</v>
      </c>
      <c r="C23" s="21">
        <v>45582</v>
      </c>
      <c r="D23" s="19" t="s">
        <v>129</v>
      </c>
      <c r="E23" s="46" t="s">
        <v>132</v>
      </c>
      <c r="F23" s="22"/>
      <c r="G23" s="22">
        <v>106.40300000000002</v>
      </c>
      <c r="H23" s="22">
        <v>53.34</v>
      </c>
    </row>
    <row r="24" spans="1:8" ht="57.6" x14ac:dyDescent="0.3">
      <c r="A24" s="47" t="s">
        <v>21</v>
      </c>
      <c r="B24" s="48" t="s">
        <v>51</v>
      </c>
      <c r="C24" s="21">
        <v>45581</v>
      </c>
      <c r="D24" s="19" t="s">
        <v>129</v>
      </c>
      <c r="E24" s="46" t="s">
        <v>130</v>
      </c>
      <c r="F24" s="22">
        <v>6.4</v>
      </c>
      <c r="G24" s="22"/>
      <c r="H24" s="22"/>
    </row>
    <row r="25" spans="1:8" ht="57.6" x14ac:dyDescent="0.3">
      <c r="A25" s="47" t="s">
        <v>21</v>
      </c>
      <c r="B25" s="48" t="s">
        <v>51</v>
      </c>
      <c r="C25" s="21">
        <v>45581</v>
      </c>
      <c r="D25" s="19" t="s">
        <v>129</v>
      </c>
      <c r="E25" s="46" t="s">
        <v>132</v>
      </c>
      <c r="F25" s="22"/>
      <c r="G25" s="22">
        <v>98.39500000000001</v>
      </c>
      <c r="H25" s="22">
        <v>53.34</v>
      </c>
    </row>
    <row r="26" spans="1:8" ht="57.6" x14ac:dyDescent="0.3">
      <c r="A26" s="47" t="s">
        <v>21</v>
      </c>
      <c r="B26" s="48" t="s">
        <v>51</v>
      </c>
      <c r="C26" s="21">
        <v>45580</v>
      </c>
      <c r="D26" s="19" t="s">
        <v>129</v>
      </c>
      <c r="E26" s="46" t="s">
        <v>132</v>
      </c>
      <c r="F26" s="22"/>
      <c r="G26" s="22">
        <v>90.39800000000001</v>
      </c>
      <c r="H26" s="22">
        <v>53.34</v>
      </c>
    </row>
    <row r="27" spans="1:8" ht="57.6" x14ac:dyDescent="0.3">
      <c r="A27" s="47" t="s">
        <v>21</v>
      </c>
      <c r="B27" s="48" t="s">
        <v>51</v>
      </c>
      <c r="C27" s="21">
        <v>45580</v>
      </c>
      <c r="D27" s="19" t="s">
        <v>129</v>
      </c>
      <c r="E27" s="46" t="s">
        <v>133</v>
      </c>
      <c r="F27" s="22">
        <v>317.2</v>
      </c>
      <c r="G27" s="22"/>
      <c r="H27" s="22"/>
    </row>
    <row r="28" spans="1:8" ht="57.6" x14ac:dyDescent="0.3">
      <c r="A28" s="47" t="s">
        <v>21</v>
      </c>
      <c r="B28" s="48" t="s">
        <v>51</v>
      </c>
      <c r="C28" s="21">
        <v>45575</v>
      </c>
      <c r="D28" s="19" t="s">
        <v>134</v>
      </c>
      <c r="E28" s="46" t="s">
        <v>135</v>
      </c>
      <c r="F28" s="22"/>
      <c r="G28" s="22">
        <v>102.56</v>
      </c>
      <c r="H28" s="22">
        <v>53.34</v>
      </c>
    </row>
    <row r="29" spans="1:8" ht="57.6" x14ac:dyDescent="0.3">
      <c r="A29" s="47" t="s">
        <v>21</v>
      </c>
      <c r="B29" s="48" t="s">
        <v>51</v>
      </c>
      <c r="C29" s="21">
        <v>45567</v>
      </c>
      <c r="D29" s="19" t="s">
        <v>90</v>
      </c>
      <c r="E29" s="46" t="s">
        <v>136</v>
      </c>
      <c r="F29" s="22">
        <v>7.05</v>
      </c>
      <c r="G29" s="22"/>
      <c r="H29" s="22"/>
    </row>
    <row r="30" spans="1:8" ht="57.6" x14ac:dyDescent="0.3">
      <c r="A30" s="47" t="s">
        <v>21</v>
      </c>
      <c r="B30" s="48" t="s">
        <v>51</v>
      </c>
      <c r="C30" s="21">
        <v>45567</v>
      </c>
      <c r="D30" s="19" t="s">
        <v>90</v>
      </c>
      <c r="E30" s="46" t="s">
        <v>137</v>
      </c>
      <c r="F30" s="22"/>
      <c r="G30" s="22"/>
      <c r="H30" s="22">
        <v>26.67</v>
      </c>
    </row>
    <row r="31" spans="1:8" ht="57.6" x14ac:dyDescent="0.3">
      <c r="A31" s="47" t="s">
        <v>21</v>
      </c>
      <c r="B31" s="48" t="s">
        <v>51</v>
      </c>
      <c r="C31" s="21">
        <v>45566</v>
      </c>
      <c r="D31" s="19" t="s">
        <v>90</v>
      </c>
      <c r="E31" s="46" t="s">
        <v>138</v>
      </c>
      <c r="F31" s="22"/>
      <c r="G31" s="22">
        <v>101.25</v>
      </c>
      <c r="H31" s="22">
        <v>53.34</v>
      </c>
    </row>
    <row r="32" spans="1:8" ht="57.6" x14ac:dyDescent="0.3">
      <c r="A32" s="47" t="s">
        <v>21</v>
      </c>
      <c r="B32" s="48" t="s">
        <v>51</v>
      </c>
      <c r="C32" s="21">
        <v>45565</v>
      </c>
      <c r="D32" s="19" t="s">
        <v>90</v>
      </c>
      <c r="E32" s="46" t="s">
        <v>138</v>
      </c>
      <c r="F32" s="22"/>
      <c r="G32" s="22">
        <v>101.25</v>
      </c>
      <c r="H32" s="22">
        <v>53.34</v>
      </c>
    </row>
    <row r="33" spans="1:8" ht="57.6" x14ac:dyDescent="0.3">
      <c r="A33" s="47" t="s">
        <v>21</v>
      </c>
      <c r="B33" s="48" t="s">
        <v>51</v>
      </c>
      <c r="C33" s="21">
        <v>45565</v>
      </c>
      <c r="D33" s="19" t="s">
        <v>90</v>
      </c>
      <c r="E33" s="46" t="s">
        <v>139</v>
      </c>
      <c r="F33" s="22">
        <v>206.44</v>
      </c>
      <c r="G33" s="22"/>
      <c r="H33" s="22"/>
    </row>
    <row r="34" spans="1:8" ht="57.6" x14ac:dyDescent="0.3">
      <c r="A34" s="47" t="s">
        <v>21</v>
      </c>
      <c r="B34" s="48" t="s">
        <v>51</v>
      </c>
      <c r="C34" s="49">
        <v>45464</v>
      </c>
      <c r="D34" s="48" t="s">
        <v>104</v>
      </c>
      <c r="E34" s="50" t="s">
        <v>105</v>
      </c>
      <c r="F34" s="51">
        <v>24.75</v>
      </c>
      <c r="G34" s="51"/>
      <c r="H34" s="22"/>
    </row>
    <row r="35" spans="1:8" ht="57.6" x14ac:dyDescent="0.3">
      <c r="A35" s="47" t="s">
        <v>21</v>
      </c>
      <c r="B35" s="48" t="s">
        <v>51</v>
      </c>
      <c r="C35" s="49">
        <v>45464</v>
      </c>
      <c r="D35" s="48" t="s">
        <v>104</v>
      </c>
      <c r="E35" s="50" t="s">
        <v>106</v>
      </c>
      <c r="F35" s="51"/>
      <c r="G35" s="51"/>
      <c r="H35" s="22">
        <v>26.67</v>
      </c>
    </row>
    <row r="36" spans="1:8" ht="57.6" x14ac:dyDescent="0.3">
      <c r="A36" s="47" t="s">
        <v>21</v>
      </c>
      <c r="B36" s="48" t="s">
        <v>51</v>
      </c>
      <c r="C36" s="49">
        <v>45463</v>
      </c>
      <c r="D36" s="48" t="s">
        <v>104</v>
      </c>
      <c r="E36" s="50" t="s">
        <v>105</v>
      </c>
      <c r="F36" s="51">
        <f>4.86+7.76+4.7</f>
        <v>17.32</v>
      </c>
      <c r="G36" s="51"/>
      <c r="H36" s="22"/>
    </row>
    <row r="37" spans="1:8" ht="57.6" x14ac:dyDescent="0.3">
      <c r="A37" s="47" t="s">
        <v>21</v>
      </c>
      <c r="B37" s="48" t="s">
        <v>51</v>
      </c>
      <c r="C37" s="49">
        <v>45463</v>
      </c>
      <c r="D37" s="48" t="s">
        <v>104</v>
      </c>
      <c r="E37" s="50" t="s">
        <v>107</v>
      </c>
      <c r="F37" s="51"/>
      <c r="G37" s="51">
        <v>102.56</v>
      </c>
      <c r="H37" s="22">
        <v>53.34</v>
      </c>
    </row>
    <row r="38" spans="1:8" ht="57.6" x14ac:dyDescent="0.3">
      <c r="A38" s="47" t="s">
        <v>21</v>
      </c>
      <c r="B38" s="48" t="s">
        <v>51</v>
      </c>
      <c r="C38" s="49">
        <v>45462</v>
      </c>
      <c r="D38" s="48" t="s">
        <v>104</v>
      </c>
      <c r="E38" s="50" t="s">
        <v>108</v>
      </c>
      <c r="F38" s="51">
        <v>33</v>
      </c>
      <c r="G38" s="51"/>
      <c r="H38" s="22"/>
    </row>
    <row r="39" spans="1:8" s="6" customFormat="1" ht="57.6" x14ac:dyDescent="0.3">
      <c r="A39" s="47" t="s">
        <v>21</v>
      </c>
      <c r="B39" s="48" t="s">
        <v>51</v>
      </c>
      <c r="C39" s="49">
        <v>45462</v>
      </c>
      <c r="D39" s="48" t="s">
        <v>104</v>
      </c>
      <c r="E39" s="50" t="s">
        <v>107</v>
      </c>
      <c r="F39" s="51"/>
      <c r="G39" s="51">
        <v>102.56</v>
      </c>
      <c r="H39" s="22">
        <v>53.34</v>
      </c>
    </row>
    <row r="40" spans="1:8" ht="57.6" x14ac:dyDescent="0.3">
      <c r="A40" s="47" t="s">
        <v>21</v>
      </c>
      <c r="B40" s="48" t="s">
        <v>51</v>
      </c>
      <c r="C40" s="49">
        <v>45462</v>
      </c>
      <c r="D40" s="48" t="s">
        <v>104</v>
      </c>
      <c r="E40" s="50" t="s">
        <v>109</v>
      </c>
      <c r="F40" s="51">
        <v>146.94</v>
      </c>
      <c r="G40" s="51"/>
      <c r="H40" s="22"/>
    </row>
    <row r="41" spans="1:8" s="23" customFormat="1" ht="57.6" x14ac:dyDescent="0.3">
      <c r="A41" s="20" t="s">
        <v>21</v>
      </c>
      <c r="B41" s="19" t="s">
        <v>51</v>
      </c>
      <c r="C41" s="21">
        <v>45420</v>
      </c>
      <c r="D41" s="19" t="s">
        <v>86</v>
      </c>
      <c r="E41" s="46" t="s">
        <v>87</v>
      </c>
      <c r="F41" s="22"/>
      <c r="G41" s="22"/>
      <c r="H41" s="22">
        <v>26.67</v>
      </c>
    </row>
    <row r="42" spans="1:8" s="23" customFormat="1" ht="57.6" x14ac:dyDescent="0.3">
      <c r="A42" s="20" t="s">
        <v>21</v>
      </c>
      <c r="B42" s="19" t="s">
        <v>51</v>
      </c>
      <c r="C42" s="21">
        <v>45420</v>
      </c>
      <c r="D42" s="19" t="s">
        <v>86</v>
      </c>
      <c r="E42" s="46" t="s">
        <v>88</v>
      </c>
      <c r="F42" s="22">
        <v>11.1</v>
      </c>
      <c r="G42" s="22"/>
      <c r="H42" s="22"/>
    </row>
    <row r="43" spans="1:8" s="23" customFormat="1" ht="55.5" customHeight="1" x14ac:dyDescent="0.3">
      <c r="A43" s="20" t="s">
        <v>21</v>
      </c>
      <c r="B43" s="19" t="s">
        <v>51</v>
      </c>
      <c r="C43" s="21">
        <v>45420</v>
      </c>
      <c r="D43" s="19" t="s">
        <v>86</v>
      </c>
      <c r="E43" s="46" t="s">
        <v>89</v>
      </c>
      <c r="F43" s="22">
        <v>11.1</v>
      </c>
      <c r="G43" s="22"/>
      <c r="H43" s="22"/>
    </row>
    <row r="44" spans="1:8" s="23" customFormat="1" ht="55.5" customHeight="1" x14ac:dyDescent="0.3">
      <c r="A44" s="20" t="s">
        <v>21</v>
      </c>
      <c r="B44" s="19" t="s">
        <v>51</v>
      </c>
      <c r="C44" s="21">
        <v>45387</v>
      </c>
      <c r="D44" s="19" t="s">
        <v>90</v>
      </c>
      <c r="E44" s="46" t="s">
        <v>91</v>
      </c>
      <c r="F44" s="22">
        <v>7.5</v>
      </c>
      <c r="G44" s="22"/>
      <c r="H44" s="22"/>
    </row>
    <row r="45" spans="1:8" s="23" customFormat="1" ht="55.5" customHeight="1" x14ac:dyDescent="0.3">
      <c r="A45" s="20" t="s">
        <v>21</v>
      </c>
      <c r="B45" s="19" t="s">
        <v>51</v>
      </c>
      <c r="C45" s="21">
        <v>45387</v>
      </c>
      <c r="D45" s="19" t="s">
        <v>90</v>
      </c>
      <c r="E45" s="46" t="s">
        <v>92</v>
      </c>
      <c r="F45" s="22">
        <v>20</v>
      </c>
      <c r="G45" s="22"/>
      <c r="H45" s="22"/>
    </row>
    <row r="46" spans="1:8" s="23" customFormat="1" ht="55.5" customHeight="1" x14ac:dyDescent="0.3">
      <c r="A46" s="20" t="s">
        <v>21</v>
      </c>
      <c r="B46" s="19" t="s">
        <v>51</v>
      </c>
      <c r="C46" s="21">
        <v>45384</v>
      </c>
      <c r="D46" s="19" t="s">
        <v>90</v>
      </c>
      <c r="E46" s="46" t="s">
        <v>91</v>
      </c>
      <c r="F46" s="22">
        <v>5.35</v>
      </c>
      <c r="G46" s="22"/>
      <c r="H46" s="22"/>
    </row>
    <row r="47" spans="1:8" s="23" customFormat="1" ht="55.5" customHeight="1" x14ac:dyDescent="0.3">
      <c r="A47" s="20" t="s">
        <v>21</v>
      </c>
      <c r="B47" s="19" t="s">
        <v>51</v>
      </c>
      <c r="C47" s="21">
        <v>45384</v>
      </c>
      <c r="D47" s="19" t="s">
        <v>90</v>
      </c>
      <c r="E47" s="46" t="s">
        <v>93</v>
      </c>
      <c r="F47" s="22"/>
      <c r="G47" s="22">
        <v>307.68</v>
      </c>
      <c r="H47" s="22">
        <v>186.69</v>
      </c>
    </row>
    <row r="48" spans="1:8" s="23" customFormat="1" ht="55.5" customHeight="1" x14ac:dyDescent="0.3">
      <c r="A48" s="20" t="s">
        <v>21</v>
      </c>
      <c r="B48" s="19" t="s">
        <v>51</v>
      </c>
      <c r="C48" s="21">
        <v>45384</v>
      </c>
      <c r="D48" s="19" t="s">
        <v>90</v>
      </c>
      <c r="E48" s="46" t="s">
        <v>94</v>
      </c>
      <c r="F48" s="22">
        <v>20</v>
      </c>
      <c r="G48" s="22"/>
      <c r="H48" s="22"/>
    </row>
    <row r="49" spans="1:8" s="23" customFormat="1" ht="73.5" customHeight="1" x14ac:dyDescent="0.3">
      <c r="A49" s="20" t="s">
        <v>21</v>
      </c>
      <c r="B49" s="19" t="s">
        <v>51</v>
      </c>
      <c r="C49" s="21">
        <v>45356</v>
      </c>
      <c r="D49" s="19" t="s">
        <v>95</v>
      </c>
      <c r="E49" s="46" t="s">
        <v>96</v>
      </c>
      <c r="F49" s="22">
        <v>195.89999999999998</v>
      </c>
      <c r="G49" s="22"/>
      <c r="H49" s="22"/>
    </row>
    <row r="50" spans="1:8" s="23" customFormat="1" ht="21.6" customHeight="1" x14ac:dyDescent="0.3">
      <c r="A50" s="20" t="s">
        <v>21</v>
      </c>
      <c r="B50" s="19" t="s">
        <v>51</v>
      </c>
      <c r="C50" s="21">
        <v>45354</v>
      </c>
      <c r="D50" s="19" t="s">
        <v>95</v>
      </c>
      <c r="E50" s="46" t="s">
        <v>96</v>
      </c>
      <c r="F50" s="22">
        <v>33</v>
      </c>
      <c r="G50" s="22"/>
      <c r="H50" s="22"/>
    </row>
    <row r="51" spans="1:8" s="23" customFormat="1" ht="73.5" customHeight="1" x14ac:dyDescent="0.3">
      <c r="A51" s="20" t="s">
        <v>21</v>
      </c>
      <c r="B51" s="19" t="s">
        <v>51</v>
      </c>
      <c r="C51" s="21">
        <v>45354</v>
      </c>
      <c r="D51" s="19" t="s">
        <v>95</v>
      </c>
      <c r="E51" s="46" t="s">
        <v>96</v>
      </c>
      <c r="F51" s="22"/>
      <c r="G51" s="22"/>
      <c r="H51" s="22">
        <v>137.04</v>
      </c>
    </row>
    <row r="52" spans="1:8" s="23" customFormat="1" ht="60.45" customHeight="1" x14ac:dyDescent="0.3">
      <c r="A52" s="38" t="s">
        <v>21</v>
      </c>
      <c r="B52" s="33" t="s">
        <v>51</v>
      </c>
      <c r="C52" s="34">
        <v>45325</v>
      </c>
      <c r="D52" s="33" t="s">
        <v>57</v>
      </c>
      <c r="E52" s="39" t="s">
        <v>58</v>
      </c>
      <c r="F52" s="40">
        <v>40.25</v>
      </c>
      <c r="G52" s="40"/>
      <c r="H52" s="40"/>
    </row>
    <row r="53" spans="1:8" s="23" customFormat="1" ht="60.45" customHeight="1" x14ac:dyDescent="0.3">
      <c r="A53" s="38" t="s">
        <v>21</v>
      </c>
      <c r="B53" s="33" t="s">
        <v>51</v>
      </c>
      <c r="C53" s="34">
        <v>45323</v>
      </c>
      <c r="D53" s="33" t="s">
        <v>57</v>
      </c>
      <c r="E53" s="39" t="s">
        <v>59</v>
      </c>
      <c r="F53" s="40">
        <f>6.25+9</f>
        <v>15.25</v>
      </c>
      <c r="G53" s="40"/>
      <c r="H53" s="40"/>
    </row>
    <row r="54" spans="1:8" s="23" customFormat="1" ht="60.45" customHeight="1" x14ac:dyDescent="0.3">
      <c r="A54" s="38" t="s">
        <v>21</v>
      </c>
      <c r="B54" s="33" t="s">
        <v>51</v>
      </c>
      <c r="C54" s="34">
        <v>45322</v>
      </c>
      <c r="D54" s="33" t="s">
        <v>57</v>
      </c>
      <c r="E54" s="39" t="s">
        <v>60</v>
      </c>
      <c r="F54" s="40"/>
      <c r="G54" s="40"/>
      <c r="H54" s="40">
        <v>106.68</v>
      </c>
    </row>
    <row r="55" spans="1:8" s="23" customFormat="1" ht="60.45" customHeight="1" x14ac:dyDescent="0.3">
      <c r="A55" s="38" t="s">
        <v>21</v>
      </c>
      <c r="B55" s="33" t="s">
        <v>51</v>
      </c>
      <c r="C55" s="34">
        <v>45322</v>
      </c>
      <c r="D55" s="33" t="s">
        <v>57</v>
      </c>
      <c r="E55" s="39" t="s">
        <v>61</v>
      </c>
      <c r="F55" s="40">
        <v>64.400000000000006</v>
      </c>
      <c r="G55" s="40"/>
      <c r="H55" s="40"/>
    </row>
    <row r="56" spans="1:8" s="23" customFormat="1" ht="60.45" customHeight="1" x14ac:dyDescent="0.3">
      <c r="A56" s="38" t="s">
        <v>21</v>
      </c>
      <c r="B56" s="33" t="s">
        <v>51</v>
      </c>
      <c r="C56" s="34">
        <v>45322</v>
      </c>
      <c r="D56" s="33" t="s">
        <v>57</v>
      </c>
      <c r="E56" s="39" t="s">
        <v>62</v>
      </c>
      <c r="F56" s="40"/>
      <c r="G56" s="40">
        <f>80+85.45</f>
        <v>165.45</v>
      </c>
      <c r="H56" s="40"/>
    </row>
    <row r="57" spans="1:8" s="23" customFormat="1" ht="60.45" customHeight="1" x14ac:dyDescent="0.3">
      <c r="A57" s="38" t="s">
        <v>21</v>
      </c>
      <c r="B57" s="33" t="s">
        <v>51</v>
      </c>
      <c r="C57" s="34">
        <v>45322</v>
      </c>
      <c r="D57" s="33" t="s">
        <v>57</v>
      </c>
      <c r="E57" s="39" t="s">
        <v>59</v>
      </c>
      <c r="F57" s="40">
        <f>6.35+7.09</f>
        <v>13.44</v>
      </c>
      <c r="G57" s="40"/>
      <c r="H57" s="40"/>
    </row>
    <row r="58" spans="1:8" ht="57.6" x14ac:dyDescent="0.3">
      <c r="A58" s="38" t="s">
        <v>21</v>
      </c>
      <c r="B58" s="33" t="s">
        <v>51</v>
      </c>
      <c r="C58" s="34">
        <v>44976</v>
      </c>
      <c r="D58" s="33" t="s">
        <v>45</v>
      </c>
      <c r="E58" s="33" t="s">
        <v>63</v>
      </c>
      <c r="F58" s="40">
        <v>91.75</v>
      </c>
      <c r="G58" s="40"/>
      <c r="H58" s="40"/>
    </row>
    <row r="59" spans="1:8" ht="57.6" x14ac:dyDescent="0.3">
      <c r="A59" s="38" t="s">
        <v>21</v>
      </c>
      <c r="B59" s="33" t="s">
        <v>51</v>
      </c>
      <c r="C59" s="34">
        <v>44974</v>
      </c>
      <c r="D59" s="33" t="s">
        <v>45</v>
      </c>
      <c r="E59" s="33" t="s">
        <v>64</v>
      </c>
      <c r="F59" s="40"/>
      <c r="G59" s="40"/>
      <c r="H59" s="40">
        <v>26.67</v>
      </c>
    </row>
    <row r="60" spans="1:8" ht="57.6" x14ac:dyDescent="0.3">
      <c r="A60" s="38" t="s">
        <v>21</v>
      </c>
      <c r="B60" s="33" t="s">
        <v>51</v>
      </c>
      <c r="C60" s="34">
        <v>44973</v>
      </c>
      <c r="D60" s="33" t="s">
        <v>45</v>
      </c>
      <c r="E60" s="33" t="s">
        <v>65</v>
      </c>
      <c r="F60" s="40">
        <v>29.8</v>
      </c>
      <c r="G60" s="40"/>
      <c r="H60" s="40"/>
    </row>
    <row r="61" spans="1:8" ht="57.6" x14ac:dyDescent="0.3">
      <c r="A61" s="38" t="s">
        <v>21</v>
      </c>
      <c r="B61" s="33" t="s">
        <v>51</v>
      </c>
      <c r="C61" s="34">
        <v>44973</v>
      </c>
      <c r="D61" s="33" t="s">
        <v>45</v>
      </c>
      <c r="E61" s="33" t="s">
        <v>66</v>
      </c>
      <c r="F61" s="40"/>
      <c r="G61" s="40">
        <v>57.6</v>
      </c>
      <c r="H61" s="40">
        <v>26.67</v>
      </c>
    </row>
    <row r="62" spans="1:8" ht="57.6" x14ac:dyDescent="0.3">
      <c r="A62" s="38" t="s">
        <v>21</v>
      </c>
      <c r="B62" s="33" t="s">
        <v>51</v>
      </c>
      <c r="C62" s="34">
        <v>44973</v>
      </c>
      <c r="D62" s="33" t="s">
        <v>45</v>
      </c>
      <c r="E62" s="33" t="s">
        <v>67</v>
      </c>
      <c r="F62" s="40">
        <v>225.23</v>
      </c>
      <c r="G62" s="40"/>
      <c r="H62" s="40"/>
    </row>
    <row r="63" spans="1:8" ht="57.6" x14ac:dyDescent="0.3">
      <c r="A63" s="38" t="s">
        <v>21</v>
      </c>
      <c r="B63" s="33" t="s">
        <v>51</v>
      </c>
      <c r="C63" s="34">
        <v>44966</v>
      </c>
      <c r="D63" s="33" t="s">
        <v>68</v>
      </c>
      <c r="E63" s="33" t="s">
        <v>69</v>
      </c>
      <c r="F63" s="40">
        <v>13.2</v>
      </c>
      <c r="G63" s="40"/>
      <c r="H63" s="40"/>
    </row>
    <row r="64" spans="1:8" ht="57.6" x14ac:dyDescent="0.3">
      <c r="A64" s="38" t="s">
        <v>21</v>
      </c>
      <c r="B64" s="33" t="s">
        <v>51</v>
      </c>
      <c r="C64" s="34">
        <v>44966</v>
      </c>
      <c r="D64" s="33" t="s">
        <v>68</v>
      </c>
      <c r="E64" s="33" t="s">
        <v>70</v>
      </c>
      <c r="F64" s="40"/>
      <c r="G64" s="40"/>
      <c r="H64" s="40">
        <v>26.67</v>
      </c>
    </row>
    <row r="65" spans="1:8" ht="57.6" x14ac:dyDescent="0.3">
      <c r="A65" s="38" t="s">
        <v>21</v>
      </c>
      <c r="B65" s="33" t="s">
        <v>51</v>
      </c>
      <c r="C65" s="34">
        <v>44965</v>
      </c>
      <c r="D65" s="33" t="s">
        <v>68</v>
      </c>
      <c r="E65" s="33" t="s">
        <v>69</v>
      </c>
      <c r="F65" s="40">
        <v>19.150000000000002</v>
      </c>
      <c r="G65" s="40"/>
      <c r="H65" s="40"/>
    </row>
    <row r="66" spans="1:8" ht="57.6" x14ac:dyDescent="0.3">
      <c r="A66" s="38" t="s">
        <v>21</v>
      </c>
      <c r="B66" s="33" t="s">
        <v>51</v>
      </c>
      <c r="C66" s="34">
        <v>44965</v>
      </c>
      <c r="D66" s="33" t="s">
        <v>68</v>
      </c>
      <c r="E66" s="33" t="s">
        <v>71</v>
      </c>
      <c r="F66" s="40"/>
      <c r="G66" s="40">
        <v>90</v>
      </c>
      <c r="H66" s="40">
        <v>53.34</v>
      </c>
    </row>
    <row r="67" spans="1:8" ht="57.6" x14ac:dyDescent="0.3">
      <c r="A67" s="38" t="s">
        <v>21</v>
      </c>
      <c r="B67" s="33" t="s">
        <v>51</v>
      </c>
      <c r="C67" s="34">
        <v>44965</v>
      </c>
      <c r="D67" s="33" t="s">
        <v>68</v>
      </c>
      <c r="E67" s="33" t="s">
        <v>72</v>
      </c>
      <c r="F67" s="40">
        <v>22.2</v>
      </c>
      <c r="G67" s="40"/>
      <c r="H67" s="40"/>
    </row>
    <row r="68" spans="1:8" x14ac:dyDescent="0.3">
      <c r="A68" s="38"/>
      <c r="B68" s="33"/>
      <c r="C68" s="34"/>
      <c r="D68" s="33"/>
      <c r="E68" s="33"/>
      <c r="F68" s="40"/>
      <c r="G68" s="40"/>
      <c r="H68" s="40"/>
    </row>
    <row r="69" spans="1:8" ht="57.6" x14ac:dyDescent="0.3">
      <c r="A69" s="20" t="s">
        <v>21</v>
      </c>
      <c r="B69" s="19" t="s">
        <v>51</v>
      </c>
      <c r="C69" s="21">
        <v>45238</v>
      </c>
      <c r="D69" s="19" t="s">
        <v>45</v>
      </c>
      <c r="E69" s="19" t="s">
        <v>46</v>
      </c>
      <c r="F69" s="22"/>
      <c r="G69" s="22"/>
      <c r="H69" s="22">
        <v>106.68</v>
      </c>
    </row>
    <row r="70" spans="1:8" ht="57.6" x14ac:dyDescent="0.3">
      <c r="A70" s="20" t="s">
        <v>21</v>
      </c>
      <c r="B70" s="19" t="s">
        <v>51</v>
      </c>
      <c r="C70" s="21">
        <v>45217</v>
      </c>
      <c r="D70" s="19" t="s">
        <v>47</v>
      </c>
      <c r="E70" s="19" t="s">
        <v>48</v>
      </c>
      <c r="F70" s="22"/>
      <c r="G70" s="22"/>
      <c r="H70" s="22">
        <v>106.68</v>
      </c>
    </row>
    <row r="71" spans="1:8" ht="57.6" x14ac:dyDescent="0.3">
      <c r="A71" s="20" t="s">
        <v>21</v>
      </c>
      <c r="B71" s="19" t="s">
        <v>51</v>
      </c>
      <c r="C71" s="21">
        <v>45217</v>
      </c>
      <c r="D71" s="19" t="s">
        <v>47</v>
      </c>
      <c r="E71" s="19" t="s">
        <v>49</v>
      </c>
      <c r="F71" s="22">
        <v>32.9</v>
      </c>
      <c r="G71" s="22"/>
      <c r="H71" s="22"/>
    </row>
    <row r="72" spans="1:8" ht="57.6" x14ac:dyDescent="0.3">
      <c r="A72" s="20" t="s">
        <v>21</v>
      </c>
      <c r="B72" s="19" t="s">
        <v>51</v>
      </c>
      <c r="C72" s="21">
        <v>45217</v>
      </c>
      <c r="D72" s="19" t="s">
        <v>47</v>
      </c>
      <c r="E72" s="19" t="s">
        <v>50</v>
      </c>
      <c r="F72" s="22">
        <v>209.7</v>
      </c>
      <c r="G72" s="22"/>
      <c r="H72" s="22"/>
    </row>
    <row r="73" spans="1:8" x14ac:dyDescent="0.3">
      <c r="A73" s="24"/>
      <c r="B73" s="25"/>
      <c r="C73" s="26"/>
      <c r="D73" s="25"/>
      <c r="E73" s="25"/>
      <c r="F73" s="27"/>
      <c r="G73" s="27"/>
      <c r="H73" s="27"/>
    </row>
    <row r="74" spans="1:8" x14ac:dyDescent="0.3">
      <c r="A74" s="24"/>
      <c r="B74" s="25"/>
      <c r="C74" s="26"/>
      <c r="D74" s="25"/>
      <c r="E74" s="25"/>
      <c r="F74" s="27"/>
      <c r="G74" s="27"/>
      <c r="H74" s="27"/>
    </row>
    <row r="75" spans="1:8" x14ac:dyDescent="0.3">
      <c r="A75" s="24"/>
      <c r="B75" s="25"/>
      <c r="C75" s="26"/>
      <c r="D75" s="25"/>
      <c r="E75" s="25"/>
      <c r="F75" s="27"/>
      <c r="G75" s="27"/>
      <c r="H75" s="27"/>
    </row>
    <row r="76" spans="1:8" x14ac:dyDescent="0.3">
      <c r="A76" s="24"/>
      <c r="B76" s="25"/>
      <c r="C76" s="26"/>
      <c r="D76" s="25"/>
      <c r="E76" s="25"/>
      <c r="F76" s="27"/>
      <c r="G76" s="27"/>
      <c r="H76" s="27"/>
    </row>
    <row r="77" spans="1:8" x14ac:dyDescent="0.3">
      <c r="A77" s="24"/>
      <c r="B77" s="25"/>
      <c r="C77" s="26"/>
      <c r="D77" s="25"/>
      <c r="E77" s="25"/>
      <c r="F77" s="27"/>
      <c r="G77" s="27"/>
      <c r="H77" s="27"/>
    </row>
    <row r="78" spans="1:8" x14ac:dyDescent="0.3">
      <c r="A78" s="24"/>
      <c r="B78" s="25"/>
      <c r="C78" s="26"/>
      <c r="D78" s="25"/>
      <c r="E78" s="25"/>
      <c r="F78" s="27"/>
      <c r="G78" s="27"/>
      <c r="H78" s="27"/>
    </row>
    <row r="79" spans="1:8" x14ac:dyDescent="0.3">
      <c r="A79" s="24"/>
      <c r="B79" s="25"/>
      <c r="C79" s="26"/>
      <c r="D79" s="25"/>
      <c r="E79" s="25"/>
      <c r="F79" s="27"/>
      <c r="G79" s="27"/>
      <c r="H79" s="27"/>
    </row>
    <row r="80" spans="1:8" x14ac:dyDescent="0.3">
      <c r="A80" s="24"/>
      <c r="B80" s="25"/>
      <c r="C80" s="26"/>
      <c r="D80" s="25"/>
      <c r="E80" s="25"/>
      <c r="F80" s="27"/>
      <c r="G80" s="27"/>
      <c r="H80" s="27"/>
    </row>
    <row r="81" spans="1:8" x14ac:dyDescent="0.3">
      <c r="A81" s="24"/>
      <c r="B81" s="25"/>
      <c r="C81" s="26"/>
      <c r="D81" s="25"/>
      <c r="E81" s="25"/>
      <c r="F81" s="27"/>
      <c r="G81" s="27"/>
      <c r="H81" s="27"/>
    </row>
    <row r="82" spans="1:8" x14ac:dyDescent="0.3">
      <c r="A82" s="24"/>
      <c r="B82" s="25"/>
      <c r="C82" s="26"/>
      <c r="D82" s="25"/>
      <c r="E82" s="25"/>
      <c r="F82" s="27"/>
      <c r="G82" s="27"/>
      <c r="H82" s="27"/>
    </row>
    <row r="83" spans="1:8" x14ac:dyDescent="0.3">
      <c r="A83" s="24"/>
      <c r="B83" s="25"/>
      <c r="C83" s="26"/>
      <c r="D83" s="25"/>
      <c r="E83" s="25"/>
      <c r="F83" s="27"/>
      <c r="G83" s="27"/>
      <c r="H83" s="27"/>
    </row>
    <row r="84" spans="1:8" x14ac:dyDescent="0.3">
      <c r="A84" s="24"/>
      <c r="B84" s="25"/>
      <c r="C84" s="26"/>
      <c r="D84" s="25"/>
      <c r="E84" s="25"/>
      <c r="F84" s="27"/>
      <c r="G84" s="27"/>
      <c r="H84" s="27"/>
    </row>
    <row r="85" spans="1:8" x14ac:dyDescent="0.3">
      <c r="A85" s="24"/>
      <c r="B85" s="25"/>
      <c r="C85" s="26"/>
      <c r="D85" s="25"/>
      <c r="E85" s="25"/>
      <c r="F85" s="27"/>
      <c r="G85" s="27"/>
      <c r="H85" s="27"/>
    </row>
    <row r="86" spans="1:8" x14ac:dyDescent="0.3">
      <c r="A86" s="24"/>
      <c r="B86" s="25"/>
      <c r="C86" s="26"/>
      <c r="D86" s="25"/>
      <c r="E86" s="25"/>
      <c r="F86" s="27"/>
      <c r="G86" s="27"/>
      <c r="H86" s="27"/>
    </row>
    <row r="87" spans="1:8" x14ac:dyDescent="0.3">
      <c r="A87" s="5"/>
    </row>
    <row r="88" spans="1:8" x14ac:dyDescent="0.3">
      <c r="A88" s="5"/>
    </row>
    <row r="89" spans="1:8" x14ac:dyDescent="0.3">
      <c r="A89" s="5"/>
      <c r="C89" s="11"/>
      <c r="D89" s="5"/>
      <c r="E89" s="5"/>
      <c r="F89" s="12"/>
      <c r="G89" s="12"/>
      <c r="H89" s="12"/>
    </row>
    <row r="90" spans="1:8" x14ac:dyDescent="0.3">
      <c r="A90" s="5"/>
    </row>
    <row r="91" spans="1:8" x14ac:dyDescent="0.3">
      <c r="A91" s="5"/>
    </row>
  </sheetData>
  <sortState xmlns:xlrd2="http://schemas.microsoft.com/office/spreadsheetml/2017/richdata2" ref="A11:H33">
    <sortCondition descending="1" ref="C11:C33"/>
  </sortState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2" sqref="A2"/>
    </sheetView>
  </sheetViews>
  <sheetFormatPr baseColWidth="10" defaultRowHeight="14.4" x14ac:dyDescent="0.3"/>
  <cols>
    <col min="1" max="1" width="33.33203125" customWidth="1"/>
  </cols>
  <sheetData>
    <row r="1" spans="1:1" x14ac:dyDescent="0.3">
      <c r="A1" s="2" t="s">
        <v>13</v>
      </c>
    </row>
    <row r="2" spans="1:1" x14ac:dyDescent="0.3">
      <c r="A2" s="2" t="s">
        <v>19</v>
      </c>
    </row>
    <row r="3" spans="1:1" x14ac:dyDescent="0.3">
      <c r="A3" s="2" t="s">
        <v>18</v>
      </c>
    </row>
    <row r="4" spans="1:1" ht="41.4" x14ac:dyDescent="0.3">
      <c r="A4" s="2" t="s">
        <v>17</v>
      </c>
    </row>
    <row r="5" spans="1:1" x14ac:dyDescent="0.3">
      <c r="A5" s="1" t="s">
        <v>14</v>
      </c>
    </row>
    <row r="6" spans="1:1" ht="27.6" x14ac:dyDescent="0.3">
      <c r="A6" s="2" t="s">
        <v>15</v>
      </c>
    </row>
    <row r="7" spans="1:1" ht="41.4" x14ac:dyDescent="0.3">
      <c r="A7" s="2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2023-01-10T08:41:37Z</dcterms:created>
  <dcterms:modified xsi:type="dcterms:W3CDTF">2025-07-15T10:52:59Z</dcterms:modified>
</cp:coreProperties>
</file>