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41C0DA5-CC05-443C-92F3-E614A966DA3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2" i="2" l="1"/>
  <c r="F50" i="2"/>
  <c r="F75" i="2" l="1"/>
  <c r="F96" i="2" l="1"/>
  <c r="G95" i="2"/>
  <c r="F92" i="2"/>
</calcChain>
</file>

<file path=xl/sharedStrings.xml><?xml version="1.0" encoding="utf-8"?>
<sst xmlns="http://schemas.openxmlformats.org/spreadsheetml/2006/main" count="1124" uniqueCount="249">
  <si>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</si>
  <si>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</si>
  <si>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</si>
  <si>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</si>
  <si>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</si>
  <si>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</si>
  <si>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</si>
  <si>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</si>
  <si>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</si>
  <si>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</si>
  <si>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</si>
  <si>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</si>
  <si>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</si>
  <si>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</si>
  <si>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</si>
  <si>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</si>
  <si>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</si>
  <si>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</si>
  <si>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</si>
  <si>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</si>
  <si>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</si>
  <si>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</si>
  <si>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SUBDIRECCIÓN GENERAL DE OFICINAS DE EMPLEO Y SERVICIO AL EMPLEADOR</t>
  </si>
  <si>
    <t>GARCÍA MARTÍNEZ, ANA BELÉN</t>
  </si>
  <si>
    <t>Visita a la oficina de empleo de Atocha</t>
  </si>
  <si>
    <t>Vuelta al centro de trabajo desde la oficina de empleo de Atocha.</t>
  </si>
  <si>
    <t>Visita local C/ Reyes Magos.</t>
  </si>
  <si>
    <t>Vuelta al centro de trabajo desde el local C/ Reyes Magos.</t>
  </si>
  <si>
    <t>Catering en la presentación plan anual COE en C.F. Moratalaz</t>
  </si>
  <si>
    <t xml:space="preserve">Catering en la clausura de la formación "Proceso de mentoring" en oficina de empleo de Moratalaz. </t>
  </si>
  <si>
    <t>Visita a IFEMA</t>
  </si>
  <si>
    <t>Desplazamiento a la calle Goya, 5.</t>
  </si>
  <si>
    <t xml:space="preserve">Vuelta desde la oficina de empleo de Prosperidad. </t>
  </si>
  <si>
    <t>Acto de formación “Participación activa Linkedin”</t>
  </si>
  <si>
    <t>Traslado al Centro de Formación de Moratalaz</t>
  </si>
  <si>
    <t>Traslado Vía Lusitana, 21 (Madrid) a C/ Valle de la Fuenfria, 3 (Madrid)</t>
  </si>
  <si>
    <t>Traslado C/ Valle de la Fuenfria, 3 (Madrid) a Vía Lusitana, 21 (Madrid)</t>
  </si>
  <si>
    <t>Traslado desde Vía Lusitana 21  a Diego de León 50</t>
  </si>
  <si>
    <t>Traslado desde Diego de León 50 a Pedro Salinas 11</t>
  </si>
  <si>
    <t>Traslado desde Pedro Salinas 11 a  General
Perón 38</t>
  </si>
  <si>
    <t>Traslado desde General Perón 38 a Vía Lusitana 21</t>
  </si>
  <si>
    <t>Suministro de Agua para la Oficina de Atencion al Empleador</t>
  </si>
  <si>
    <t>Traslado desde vía Lusitana 21 a Paseo de la Castellana 259</t>
  </si>
  <si>
    <t>Traslado desde Paseo de la Castellana 259 a Vía Lusitana 21</t>
  </si>
  <si>
    <t>Catering consistente en desayuno, en la Sede del Archivo Regional de Madrid,  para la jornada de trabajo sobre las actuaciones llevadas a cabo en las oficinas de empleo dentro del Plan Anual de Políticas de Empleo</t>
  </si>
  <si>
    <t>Bilbao</t>
  </si>
  <si>
    <t>VI Congreso de Empleo  - DIETAS</t>
  </si>
  <si>
    <t>Barcelona</t>
  </si>
  <si>
    <t>Jornada “Las Políticas Activas de Empleo, Pilar del Año Europeo de las Competencias - DIETAS</t>
  </si>
  <si>
    <t>Jornada “Las Políticas Activas de Empleo, Pilar del Año Europeo de las Competencias - TAXIS</t>
  </si>
  <si>
    <t>Jornada “Las Políticas Activas de Empleo, Pilar del Año Europeo de las Competencias - TREN I/V</t>
  </si>
  <si>
    <t>SUDIRECCIÓN GENERAL DE FOMENTO DEL EMPLEO</t>
  </si>
  <si>
    <t>Traslados desde Raimundo Fdez. Villaverde 57 a Vía Lusitana 21</t>
  </si>
  <si>
    <t>Traslado desde IFEMA a calle Ramirez de Prado</t>
  </si>
  <si>
    <t>Traslado desde Via Lusitana, 21 a IFEMA</t>
  </si>
  <si>
    <t>Catering CAFÉ NETWORKING en COE - Reunion Unidad Serv. Pub. Empleo Colombia</t>
  </si>
  <si>
    <t>Traslado desde Alcala, 16 (Consej. Medio Ambiente) a Vía Lusitana, 21</t>
  </si>
  <si>
    <t>SEVILLA</t>
  </si>
  <si>
    <t>Visita Servicio Publico de Empleo Andaluz (SAE) para compartir buenas practicas
TREN VUELTA</t>
  </si>
  <si>
    <t>Visita Servicio Publico de Empleo Andaluz (SAE) para compartir buenas practicas
TAXIS</t>
  </si>
  <si>
    <t>Visita Servicio Publico de Empleo Andaluz (SAE) para compartir buenas practicas
MANUTENCION</t>
  </si>
  <si>
    <t>Visita Servicio Publico de Empleo Andaluz (SAE) para compartir buenas practicas
TREN IDA</t>
  </si>
  <si>
    <t>Visita Servicio Publico de Empleo Andaluz (SAE) para compartir buenas practicas
ALOJAMIENTO</t>
  </si>
  <si>
    <t>Jornadas WORKINLAN - 
TREN VUELTA</t>
  </si>
  <si>
    <t xml:space="preserve">Jornadas WORKINLAN - DIETAS </t>
  </si>
  <si>
    <t>Jornadas WORKINLAN - TAXI</t>
  </si>
  <si>
    <t>Jornadas WORKINLAN -
DIETAS Y ALOJAMIENTO</t>
  </si>
  <si>
    <t>Jornadas WORKINLAN - 
AVION IDA</t>
  </si>
  <si>
    <t>Toledo</t>
  </si>
  <si>
    <t>Jornada “Empleabilidad, Digitalización y Emprendimiento Joven” - TAXI</t>
  </si>
  <si>
    <t>Jornada “Empleabilidad, Digitalización y Emprendimiento Joven” - DIETAS</t>
  </si>
  <si>
    <t>Jornada “Empleabilidad, Digitalización y Emprendimiento Joven” - ALOJAMIENTO Y DIETAS</t>
  </si>
  <si>
    <t>Jornada “Empleabilidad, Digitalización y Emprendimiento Joven” - TREN I/V</t>
  </si>
  <si>
    <t>Traslado desde Calle Velázquez nº86 a Vía Lusitana nº21</t>
  </si>
  <si>
    <t>Traslado desde Ayuntamiento de Arroyomolinos a O.E. Móstoles II</t>
  </si>
  <si>
    <t>Traslado desde Vía Lusitana nº21 a Ayuntamiento de Arroyomolinos</t>
  </si>
  <si>
    <t>Traslado desde Vía Lusitana nº21 a Faro de Moncloa</t>
  </si>
  <si>
    <t>Desayuno Networking Jornada Speed Job Dating con CLECE en OE BARRIO CONCEPCION</t>
  </si>
  <si>
    <t>Traslado desde Via Lusitana, 21 a Pza. Santa Cruz, 3</t>
  </si>
  <si>
    <t>Traslado desde Via Lusitana, 21 a Calle Cifuentes, 5</t>
  </si>
  <si>
    <t>Desayuno Reunion Consejeros EURES Paises Bajos</t>
  </si>
  <si>
    <t>Desayuno Jornada ORIENTACOACH</t>
  </si>
  <si>
    <t>Suministro de Agua para el Centro de Orientación Emprendimiento (COE)</t>
  </si>
  <si>
    <t>Desayuno en Fund. RANDSTAD para Presentación del HUB de innovación social especializado en integración laboral de personas con discapacidad</t>
  </si>
  <si>
    <t xml:space="preserve">Traslado desde OE ARGANDA a Via Lusitana, 21 </t>
  </si>
  <si>
    <t>Traslado desde Via Lusitana, 21 a OE ARGANDA</t>
  </si>
  <si>
    <t>SEGOVIA</t>
  </si>
  <si>
    <t>Clausura del Año Europeo de las Competencias
MANUTENCION</t>
  </si>
  <si>
    <t>Clausura del Año Europeo de las Competencias
TREN VUELTA</t>
  </si>
  <si>
    <t>Clausura del Año Europeo de las Competencias 
TREN IDA</t>
  </si>
  <si>
    <t>MURCIA</t>
  </si>
  <si>
    <t>Jornadas “Pleno Sispe" “Intercambio de Buenas Prácticas Comunidad de Madrid/Murcia”
TAXI</t>
  </si>
  <si>
    <t>Jornadas “Pleno Sispe" “Intercambio de Buenas Prácticas Comunidad de Madrid/Murcia”
TREN VUELTA</t>
  </si>
  <si>
    <t>Jornadas “Pleno Sispe" “Intercambio de Buenas Prácticas Comunidad de Madrid/Murcia”
ALOJAMIENTO Y MANUTENCION</t>
  </si>
  <si>
    <t>Jornadas “Pleno Sispe" “Intercambio de Buenas Prácticas Comunidad de Madrid/Murcia”
TREN IDA</t>
  </si>
  <si>
    <t>BERLIN</t>
  </si>
  <si>
    <t>Jornadas “Primera Experiencia Profesional" 
MANUTENCION</t>
  </si>
  <si>
    <t>Traslado desde KPMG (Torre de Cristal, Paseo de la Castellana 259C) a Ramírez de Prado.</t>
  </si>
  <si>
    <t>Traslado desde COE (Hacienda de Pavones, 350) a Via Lusitana, 21</t>
  </si>
  <si>
    <t>Traslado desde Via Lusitana, 21 a COE (Hacienda de Pavones, 350)</t>
  </si>
  <si>
    <t>Catering Jornada COEnociéndonos</t>
  </si>
  <si>
    <t>Traslado desde Pº de la Fuente del chorro, 1 - Batres a Via Lusitana, 21</t>
  </si>
  <si>
    <t>Traslado desde Via Lusitana, 21 a Pº de la Fuente del chorro, 1 - Batres</t>
  </si>
  <si>
    <t>Desayuno reunion con empresas sector Sociosanitario en COE</t>
  </si>
  <si>
    <t>SANTANDER</t>
  </si>
  <si>
    <t>Encuentro "Retos y respuestas del Sistema Nacional de Empleo ante los cambios y las transiciones"
TAXIS</t>
  </si>
  <si>
    <t>Encuentro "Retos y respuestas del Sistema Nacional de Empleo ante los cambios y las transiciones"
MANUTENCION</t>
  </si>
  <si>
    <t>Encuentro "Retos y respuestas del Sistema Nacional de Empleo ante los cambios y las transiciones"
ALOJAMIENTO Y MANUTENCION</t>
  </si>
  <si>
    <t>Encuentro "Retos y respuestas del Sistema Nacional de Empleo ante los cambios y las transiciones"
TAXI</t>
  </si>
  <si>
    <t>Encuentro "Retos y respuestas del Sistema Nacional de Empleo ante los cambios y las transiciones"
AVION I/V</t>
  </si>
  <si>
    <t>Traslado dese Fundacion Juan XXIII Roncalli a Ramirez de Prado</t>
  </si>
  <si>
    <t>Traslado dese COE (Hacienda de Pavones, 350) a Via Lusitana</t>
  </si>
  <si>
    <t>Catering en COE Moratalaz - Sesión Personal para Orientadores de Industria</t>
  </si>
  <si>
    <t>Traslado dese calle Ramirez de Prado, 5 a COE (Hacienda de Pavones, 350)</t>
  </si>
  <si>
    <t>Traslado desde C/ Costa Rica, 30 (SEPE) a Via Lusitana, 21</t>
  </si>
  <si>
    <t>Traslado desde Universidad Camilo Cela (C/ Almagro, 5) a Via Lusitana, 21</t>
  </si>
  <si>
    <t>Traslado desde Vía Lusitana nº21 a calle Miguel de Cervantes, 11 - Valdilecha</t>
  </si>
  <si>
    <t>Traslado desde Vía Lusitana nº21 a COE calle Hacienda de Pavones nº350</t>
  </si>
  <si>
    <t>Traslado desde COE en calle Hacienda de Pavones nº350 a Ramírez de Prado nº5</t>
  </si>
  <si>
    <t>MUNICH</t>
  </si>
  <si>
    <t>Gala EURES 30 Aniversario
TAXIS</t>
  </si>
  <si>
    <t>Gala EURES 30 Aniversario
DIETA</t>
  </si>
  <si>
    <t>Gala EURES 30 Aniversario
ALOJAMIENTO Y DIETA</t>
  </si>
  <si>
    <t>Gala EURES 30 Aniversario
VUELO I/V</t>
  </si>
  <si>
    <t>COLLADO VILLALBA</t>
  </si>
  <si>
    <t>VITORIA</t>
  </si>
  <si>
    <t>VII Congreso de Empleo 2024 del Gobierno Vasco
DIETA</t>
  </si>
  <si>
    <t>VII Congreso de Empleo 2024 del Gobierno Vasco
ALOJAMIENTO Y DIETA</t>
  </si>
  <si>
    <t>VII Congreso de Empleo 2024 del Gobierno Vasco
KMS. VEHICULO</t>
  </si>
  <si>
    <t>SANTIAGO COMPOSTELA</t>
  </si>
  <si>
    <t>Pleno Sispe y Sesión de Buenas Prácticas del Servicio Público de Empleo de Galicia
TAXI</t>
  </si>
  <si>
    <t>Pleno Sispe y Sesión de Buenas Prácticas del Servicio Público de Empleo de Galicia
DIETA</t>
  </si>
  <si>
    <t>Pleno Sispe y Sesión de Buenas Prácticas del Servicio Público de Empleo de Galicia
ALOJAMIENTO Y DIETA</t>
  </si>
  <si>
    <t>Pleno Sispe y Sesión de Buenas Prácticas del Servicio Público de Empleo de Galicia
KMS. I/V</t>
  </si>
  <si>
    <t>VALDILECHA</t>
  </si>
  <si>
    <t>II ENCUENTRO DE COLABORACIÓN ENTRE LOS SERV. PÚB.EMPLEO ESTATAL Y CM
ALOJAMIENTO Y DIETA</t>
  </si>
  <si>
    <t>JORNADA UNIVERSIDAD PYME
TAXI</t>
  </si>
  <si>
    <t>JORNADA UNIVERSIDAD PYME
DIETA</t>
  </si>
  <si>
    <t>JORNADA UNIVERSIDAD PYME
ALOJAMIENTO Y DIETA</t>
  </si>
  <si>
    <t>JORNADA UNIVERSIDAD PYME
KMS. I/V</t>
  </si>
  <si>
    <t>JORNADA DE EMPLEO Y COMERCIO PARA EL APOYO DE
COLLADO VILLALBA
TAXI</t>
  </si>
  <si>
    <t>Traslado desde Ramirez de Prado,5 a Via Lusitana, 21</t>
  </si>
  <si>
    <t>Traslado desde OE Moratalaz a Ramirez de Prado, 5</t>
  </si>
  <si>
    <t>Traslado desde OE Sta. Eugenia a OE Moratalaz</t>
  </si>
  <si>
    <t>Traslado desde Ramirez de Prado a OE Sta. Eugenia</t>
  </si>
  <si>
    <t>Traslado desde Vía Lusitana a Calle Raimundo Fernández Villaverde nº65</t>
  </si>
  <si>
    <t>Catering en COE Moratalaz - Reunión SPE Turquía para dar a conocer el funcionamiento del Serv.Pub. Empleo de la C.M.</t>
  </si>
  <si>
    <t>Catering en C/ Embajadores, 181 - AULAEMPLEA con empresas del Sector Industria</t>
  </si>
  <si>
    <t>Traslado desde COE a calle Ramirez de Prado</t>
  </si>
  <si>
    <t>Traslado desde Fundacion Randstad (calle Raimundo Fdez. Villaverde) a Via Lusitana, 21</t>
  </si>
  <si>
    <t>Traslado desde Via Lusitana, 21 a Fundacion Randstad (calle Raimundo Fdez. Villaverde)</t>
  </si>
  <si>
    <t>Traslado desde OE San Sebastian de los Reyes a Via Lusitana, 21</t>
  </si>
  <si>
    <t>Traslado desde Via Lusitana, 21 a OE San Sebastian de los Reyes</t>
  </si>
  <si>
    <t>Traslado desde General Ricardos nº179 a Ramírez de Prado</t>
  </si>
  <si>
    <t>Traslado desde Pza. Cibeles, 1 a domicilio</t>
  </si>
  <si>
    <t>Traslado desde Ramírez de Prado a Oficina de Empleo de Santa Eugenia</t>
  </si>
  <si>
    <t>Traslado desde Don Ramón de la Cruz nº6 a Ramírez de Prado</t>
  </si>
  <si>
    <t>Traslado desde Ramírez de Prado a calle Don Ramón de la Cruz nº6</t>
  </si>
  <si>
    <t>Suministro de Agua embotellada para la SGFE</t>
  </si>
  <si>
    <t>Traslado desde Calle del Marqués de Casa Riera, 2 a Ramírez de Prado.</t>
  </si>
  <si>
    <t xml:space="preserve">Catering Visita SPE Cataluña a OE STA. EUGENIA y COE Moratalaz </t>
  </si>
  <si>
    <t>Traslado desde el COE a Ramirez de Prado, 5</t>
  </si>
  <si>
    <t>Catering Reunión con Entidad Laboral Europea (ELA) en OE AZCA</t>
  </si>
  <si>
    <t>OVIEDO</t>
  </si>
  <si>
    <t>Jornadas de Buenas Prácticas del Sistema Nacional de Empleo
TAXIS</t>
  </si>
  <si>
    <t>Jornadas de Buenas Prácticas del Sistema Nacional de Empleo
DIETAS</t>
  </si>
  <si>
    <t>Jornadas de Buenas Prácticas del Sistema Nacional de Empleo
ALOJAMIENTO Y DIETAS</t>
  </si>
  <si>
    <t>Jornadas de Buenas Prácticas del Sistema Nacional de Empleo
AVION I-V</t>
  </si>
  <si>
    <t>Traslado desde CRN de Getafe (en avenida Arcas del Agua nº2) destino Vía Lusitana</t>
  </si>
  <si>
    <t>Traslado desde Vía Lusitana destino CRN de Getafe (en avenida Arcas del Agua nº2)</t>
  </si>
  <si>
    <t>Traslado desde COE de Moratalaz destino Ramírez de Prado</t>
  </si>
  <si>
    <t>Traslado desde Ramírez de Prado destino COE de Moratalaz</t>
  </si>
  <si>
    <t>Traslado desde calle Costa Rica nº30 destino Ramírez de Prado</t>
  </si>
  <si>
    <t>Traslado desde Vía Lusitana destino calle Costa Rica nº30 (Reunión CEUS)</t>
  </si>
  <si>
    <t>Traslado desde Plaza de Chamberí nº8 a Ramírez de Prado</t>
  </si>
  <si>
    <t>Traslado desde Vía Lusitana destino Calle Titán nº15</t>
  </si>
  <si>
    <t>Traslado desde C/ Pedro Salinas nº11 destino Ramírez de Prado</t>
  </si>
  <si>
    <t>Traslado desde oficina de empleo de Legazpi destino C/ Pedro Salinas nº11</t>
  </si>
  <si>
    <t>Traslado desde Ramírez de Prado destino Centro Comarcal de Humanidades Sierra Norte, en la Avenida de La Cabrera 96, (La Cabrera)</t>
  </si>
  <si>
    <t>Traslado desde Fábrica “Capaz” en Villalba destino c/ Fray Luis de León nº11 (Madrid)</t>
  </si>
  <si>
    <t>Traslado desde Vía Lusitana destino Fábrica “Capaz” en la calle Calibre nº47 Polígono Industrial P-29 en Collado Villalba</t>
  </si>
  <si>
    <t>Traslado desde Urb. La Finca. Paseo Club Deportivo, 4 (Pozuelo de Alarcón) a Paseo de las Delicias nº142</t>
  </si>
  <si>
    <t>Traslado desde Paseo de las Delicias nº142 destino Urb. La Finca. Paseo Club Deportivo, 4 (Pozuelo de Alarcón)</t>
  </si>
  <si>
    <t>Traslado desde Ramírez de Prado destino Oficina de Empleo de Barrio del Pilar</t>
  </si>
  <si>
    <t>Traslado desde Avenida Real de Pinto nº162 (Villaverde) destino Ramírez de Prado</t>
  </si>
  <si>
    <t>Traslado desde Traslado desde Paseo de la Castellana nº162 (MECyE) a Ramírez de Prado</t>
  </si>
  <si>
    <t>Traslado desde Traslado desde Ramírez de Prado destino Paseo de la Castellana nº162 (MECyE)</t>
  </si>
  <si>
    <t>Traslado desde Traslado desde Vía Lusitana destino Paseo de Santa María de la cabeza nº1</t>
  </si>
  <si>
    <t>Traslado desde Traslado desde Eduardo Dato, 20 destino oficina de empleo de Aluche</t>
  </si>
  <si>
    <t>Traslado desde Traslado desde Ramírez de Prado destino Paseo de Eduardo Dato nº20</t>
  </si>
  <si>
    <t>Traslado desde Traslado desde Pº Delicias, 122 destino Paseo de Eduardo Dato nº20</t>
  </si>
  <si>
    <t>Traslado desde Traslado desde C/ Rincón de las Eras nº10 en Villalba a Via Lusitana, 21</t>
  </si>
  <si>
    <t>Traslado desde Traslado desde Ramírez de Prado destino C/ Rincón de las Eras nº10 en Villalba</t>
  </si>
  <si>
    <t>Catering desayuno Reunión Prog. Asesoramiento mujeres para entrevista Trabajo en OE STA. EUGENIA</t>
  </si>
  <si>
    <t>Catering Mesa Tecnica Cañada Real en OE STA. EUGENIA</t>
  </si>
  <si>
    <t>A CORUÑA</t>
  </si>
  <si>
    <t>2ª Jornada Proyecto Movilidad Laboral de la Xunta de Galicia
TAXI</t>
  </si>
  <si>
    <t>2ª Jornada Proyecto Movilidad Laboral de la Xunta de Galicia
ALOJAMIENTO Y DIETAS</t>
  </si>
  <si>
    <t>2ª Jornada Proyecto Movilidad Laboral de la Xunta de Galicia
AVION I-V</t>
  </si>
  <si>
    <t>Encuentro "Los Servicios Públicos de Empleo en transformación”
TAXIS</t>
  </si>
  <si>
    <t>Encuentro "Los Servicios Públicos de Empleo en transformación”
DIETAS</t>
  </si>
  <si>
    <t>Encuentro "Los Servicios Públicos de Empleo en transformación”
ALOJAMIENTO Y DIETAS</t>
  </si>
  <si>
    <t>Encuentro "Los Servicios Públicos de Empleo en transformación”
AVION I-V</t>
  </si>
  <si>
    <t>Catering-café Mesa técnica Cañada Real Galiana con empresas participantes en
la II Feria de Empleo de la Cañada Real Galiana y entidades sociales</t>
  </si>
  <si>
    <t>Traslado desde COE en calle Hacienda de Pavones nº350 a Vía Lusitana nº21.</t>
  </si>
  <si>
    <t>Traslado desde Ramírez de Prado a Universidad San Pablo en calle Julián Romea nº23</t>
  </si>
  <si>
    <t>Traslado desde Vía Lusitana a La Nave en Villaverde C/ Cifuentes, 5</t>
  </si>
  <si>
    <t>Traslado desde Ramírez de Prado a La Nave en Villaverde C/ Cifuentes, 5</t>
  </si>
  <si>
    <t>Traslado desde Ramírez de Prado a C/ Real de Arganda nº39 en Madrid</t>
  </si>
  <si>
    <t>Traslado desde C/ Real de Arganda nº39 a oficina de empleo de Santa Eugenia</t>
  </si>
  <si>
    <t>Traslado desde Ramírez de Prado a Centro Cívico del Sector III de Getafe</t>
  </si>
  <si>
    <t>Traslado desde Ramírez de Prado a ISMIE en C/ General Ricardos nº179</t>
  </si>
  <si>
    <t xml:space="preserve">Traslado desde ISMIE en C/ General Ricardos nº179 a Ramírez de Prado </t>
  </si>
  <si>
    <t>Traslado desde COE de Moratalaz a Vía Lusitana</t>
  </si>
  <si>
    <t>Traslado desde Vía Lusitana a ANTIGUA FÁBRICA DE MUEBLES sector 6. Ctra.Vertedero Municipal Valdemingómez (Vallecas)</t>
  </si>
  <si>
    <t>Traslado desde ANTIGUA FÁBRICA DE MUEBLES sector 6. Ctra.Vertedero Municipal Valdemingómez (Vallecas) a Vía Lusitana.</t>
  </si>
  <si>
    <t>Traslado desde Vía Lusitana a Ramírez de Prado</t>
  </si>
  <si>
    <t>Traslado desde Ramírez de Prado a Vía Lusitana</t>
  </si>
  <si>
    <t>Traslado desde Vía Lusitana a COE (Hacienda de Pavones nº350)</t>
  </si>
  <si>
    <t>Traslado desde COE (Hacienda de Pavones nº350) a Ramírez de Prado</t>
  </si>
  <si>
    <t>Intercambio de Buenas Prácticas en COE y Oficinas de Empleo
TREN VUELTA</t>
  </si>
  <si>
    <t>Intercambio de Buenas Prácticas en COE y Oficinas de Empleo
TAXI</t>
  </si>
  <si>
    <t>Intercambio de Buenas Prácticas en COE y Oficinas de Empleo
DIETAS</t>
  </si>
  <si>
    <t>Intercambio de Buenas Prácticas en COE y Oficinas de Empleo
ALOJAMIENTO Y DIETAS</t>
  </si>
  <si>
    <t>Intercambio de Buenas Prácticas en COE y Oficinas de Empleo
BUS S.SEBASTIAN-VITORIA</t>
  </si>
  <si>
    <t>SAN SEBASTIAN</t>
  </si>
  <si>
    <t>VIII Congreso de Empleo
TAXI</t>
  </si>
  <si>
    <t>VIII Congreso de Empleo
ALOJAMIENTO Y DIETAS</t>
  </si>
  <si>
    <t>VIII Congreso de Empleo
AVION IDA</t>
  </si>
  <si>
    <t>LAS PALMAS GRAN CANARIA</t>
  </si>
  <si>
    <t>Asistencia al Pleno CEUS y al Pleno de la CCS, así como a la Jornada de Buenas Prácticas organizada por Gran Canaria
TAXIS</t>
  </si>
  <si>
    <t>Asistencia al Pleno CEUS y al Pleno de la CCS, así como a la Jornada de Buenas Prácticas organizada por Gran Canaria
DIETAS</t>
  </si>
  <si>
    <t>Asistencia al Pleno CEUS y al Pleno de la CCS, así como a la Jornada de Buenas Prácticas organizada por Gran Canaria
ALOJAMIENTO Y DIETAS</t>
  </si>
  <si>
    <t>Asistencia al Pleno CEUS y al Pleno de la CCS, así como a la Jornada de Buenas Prácticas organizada por Gran Canaria
TAXI</t>
  </si>
  <si>
    <t>Asistencia al Pleno CEUS y al Pleno de la CCS, así como a la Jornada de Buenas Prácticas organizada por Gran Canaria
AVION I-V</t>
  </si>
  <si>
    <t>MADARCOS</t>
  </si>
  <si>
    <t>III ENCUENTRO DE COLABORACIÓN ENTRE LOS SERVICIOS PÚBLICOS DE EMPLEO ESTATAL Y COMUNIDAD DE MADRID
DIETAS</t>
  </si>
  <si>
    <t>ACTUALIZADO A 31 DE MARZO DE 2026</t>
  </si>
  <si>
    <t>Traslado desde UAM Campus de Cantoblanco en Calle Einstein nº7 hasta Ramírez de Prado</t>
  </si>
  <si>
    <t>Catering  jornada Plan Estrategia Madrid por el empleo y Plan Anual Fomento del Empleo digno en Ctro. Cultural El Aguila</t>
  </si>
  <si>
    <t>Traslado desde COE de Moratalaz hasta Ramírez de Prado</t>
  </si>
  <si>
    <t>Traslado desde Ramírez de Prado hasta Oficina de Empleo de Santa Eugenia</t>
  </si>
  <si>
    <t>Traslado desde Oficina de Empleo de Santa Eugenia hasta Ramírez de Prado</t>
  </si>
  <si>
    <t>Traslado desde Torre Castelar en el Paseo de la Castellana nº50 hasta Paseo de las Delicias nº142</t>
  </si>
  <si>
    <t>Curso "Diploma de Especialización Evaluación de Políticas Públicas de Empleo 2025-2026”
TREN VUELTA</t>
  </si>
  <si>
    <t>Curso "Diploma de Especialización Evaluación de Políticas Públicas de Empleo 2025-2026”
TAXIS</t>
  </si>
  <si>
    <t>Curso "Diploma de Especialización Evaluación de Políticas Públicas de Empleo 2025-2026”
DIETAS</t>
  </si>
  <si>
    <t>Curso "Diploma de Especialización Evaluación de Políticas Públicas de Empleo 2025-2026”
ALOJAMIENTO Y DIETAS</t>
  </si>
  <si>
    <t>Curso "Diploma de Especialización Evaluación de Políticas Públicas de Empleo 2025-2026”
TREN 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</si>
</sst>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1" fillId="2" borderId="1" xfId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0" fillId="0" borderId="0" xfId="1" applyFont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164" fontId="6" fillId="0" borderId="8" xfId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4" borderId="8" xfId="0" applyFill="1" applyBorder="1" applyAlignment="1">
      <alignment vertical="center"/>
    </xf>
    <xf numFmtId="164" fontId="6" fillId="4" borderId="8" xfId="1" applyFont="1" applyFill="1" applyBorder="1" applyAlignment="1">
      <alignment horizontal="center" vertical="center" wrapText="1"/>
    </xf>
    <xf numFmtId="164" fontId="0" fillId="0" borderId="8" xfId="1" applyFont="1" applyBorder="1" applyAlignment="1">
      <alignment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center" vertical="center" wrapText="1"/>
    </xf>
    <xf numFmtId="14" fontId="0" fillId="4" borderId="8" xfId="0" applyNumberFormat="1" applyFill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8" xfId="1" applyFont="1" applyFill="1" applyBorder="1" applyAlignment="1">
      <alignment horizontal="right" vertical="center" wrapText="1"/>
    </xf>
    <xf numFmtId="164" fontId="0" fillId="0" borderId="1" xfId="1" applyFont="1" applyFill="1" applyBorder="1" applyAlignment="1">
      <alignment horizontal="right" vertical="center" wrapText="1"/>
    </xf>
    <xf numFmtId="164" fontId="0" fillId="4" borderId="8" xfId="1" applyFont="1" applyFill="1" applyBorder="1" applyAlignment="1">
      <alignment horizontal="right" vertical="center" wrapText="1"/>
    </xf>
    <xf numFmtId="164" fontId="0" fillId="0" borderId="0" xfId="1" applyFont="1" applyFill="1" applyAlignment="1">
      <alignment horizontal="right" vertical="center" wrapText="1"/>
    </xf>
    <xf numFmtId="164" fontId="0" fillId="0" borderId="0" xfId="1" applyFont="1" applyAlignment="1">
      <alignment horizontal="right" vertical="center" wrapText="1"/>
    </xf>
    <xf numFmtId="2" fontId="6" fillId="0" borderId="8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4" fontId="1" fillId="2" borderId="1" xfId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_GARC&#205;A%20MART&#205;N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7"/>
  <sheetViews>
    <sheetView zoomScale="85" zoomScaleNormal="85" workbookViewId="0">
      <selection activeCell="E5" sqref="E5"/>
    </sheetView>
  </sheetViews>
  <sheetFormatPr baseColWidth="10" defaultColWidth="11.42578125" defaultRowHeight="15" x14ac:dyDescent="0.25"/>
  <cols>
    <col min="1" max="1" width="34.7109375" style="3" customWidth="1"/>
    <col min="2" max="2" width="45" style="3" customWidth="1"/>
    <col min="3" max="3" width="30.28515625" style="3" customWidth="1"/>
    <col min="4" max="4" width="19.7109375" style="29" customWidth="1"/>
    <col min="5" max="5" width="38.7109375" style="3" customWidth="1"/>
    <col min="6" max="6" width="29" style="3" customWidth="1"/>
    <col min="7" max="7" width="14.28515625" style="7" customWidth="1"/>
    <col min="8" max="8" width="11.42578125" style="4"/>
    <col min="9" max="9" width="19.42578125" style="4" customWidth="1"/>
    <col min="10" max="16384" width="11.42578125" style="4"/>
  </cols>
  <sheetData>
    <row r="1" spans="1:8" ht="18.75" x14ac:dyDescent="0.25">
      <c r="A1" s="43" t="s">
        <v>237</v>
      </c>
      <c r="B1" s="44"/>
      <c r="C1" s="44"/>
      <c r="D1" s="44"/>
      <c r="E1" s="44"/>
      <c r="F1" s="44"/>
      <c r="G1" s="44"/>
    </row>
    <row r="2" spans="1:8" ht="18.75" x14ac:dyDescent="0.25">
      <c r="A2" s="43" t="s">
        <v>5</v>
      </c>
      <c r="B2" s="44"/>
      <c r="C2" s="44"/>
      <c r="D2" s="44"/>
      <c r="E2" s="44"/>
      <c r="F2" s="44"/>
      <c r="G2" s="44"/>
    </row>
    <row r="3" spans="1:8" ht="18.75" x14ac:dyDescent="0.25">
      <c r="A3" s="41" t="s">
        <v>4</v>
      </c>
      <c r="B3" s="41" t="s">
        <v>0</v>
      </c>
      <c r="C3" s="41" t="s">
        <v>16</v>
      </c>
      <c r="D3" s="41" t="s">
        <v>1</v>
      </c>
      <c r="E3" s="41" t="s">
        <v>2</v>
      </c>
      <c r="F3" s="41" t="s">
        <v>12</v>
      </c>
      <c r="G3" s="5" t="s">
        <v>3</v>
      </c>
    </row>
    <row r="4" spans="1:8" s="20" customFormat="1" ht="45" x14ac:dyDescent="0.25">
      <c r="A4" s="51" t="s">
        <v>21</v>
      </c>
      <c r="B4" s="52" t="s">
        <v>51</v>
      </c>
      <c r="C4" s="52" t="s">
        <v>23</v>
      </c>
      <c r="D4" s="25">
        <v>46069</v>
      </c>
      <c r="E4" s="42" t="s">
        <v>238</v>
      </c>
      <c r="F4" s="42" t="s">
        <v>15</v>
      </c>
      <c r="G4" s="40">
        <v>43</v>
      </c>
    </row>
    <row r="5" spans="1:8" s="20" customFormat="1" ht="45" x14ac:dyDescent="0.25">
      <c r="A5" s="51" t="s">
        <v>21</v>
      </c>
      <c r="B5" s="52" t="s">
        <v>51</v>
      </c>
      <c r="C5" s="52" t="s">
        <v>23</v>
      </c>
      <c r="D5" s="25">
        <v>46028</v>
      </c>
      <c r="E5" s="42" t="s">
        <v>82</v>
      </c>
      <c r="F5" s="42" t="s">
        <v>17</v>
      </c>
      <c r="G5" s="40">
        <v>78.5</v>
      </c>
    </row>
    <row r="6" spans="1:8" s="20" customFormat="1" ht="60" x14ac:dyDescent="0.25">
      <c r="A6" s="51" t="s">
        <v>21</v>
      </c>
      <c r="B6" s="52" t="s">
        <v>51</v>
      </c>
      <c r="C6" s="52" t="s">
        <v>23</v>
      </c>
      <c r="D6" s="25">
        <v>46008</v>
      </c>
      <c r="E6" s="42" t="s">
        <v>239</v>
      </c>
      <c r="F6" s="42" t="s">
        <v>17</v>
      </c>
      <c r="G6" s="40">
        <v>522.5</v>
      </c>
    </row>
    <row r="7" spans="1:8" s="20" customFormat="1" ht="45" x14ac:dyDescent="0.25">
      <c r="A7" s="51" t="s">
        <v>21</v>
      </c>
      <c r="B7" s="52" t="s">
        <v>51</v>
      </c>
      <c r="C7" s="52" t="s">
        <v>23</v>
      </c>
      <c r="D7" s="25">
        <v>46002</v>
      </c>
      <c r="E7" s="42" t="s">
        <v>240</v>
      </c>
      <c r="F7" s="42" t="s">
        <v>15</v>
      </c>
      <c r="G7" s="40">
        <v>24.95</v>
      </c>
    </row>
    <row r="8" spans="1:8" s="20" customFormat="1" ht="45" x14ac:dyDescent="0.25">
      <c r="A8" s="51" t="s">
        <v>21</v>
      </c>
      <c r="B8" s="52" t="s">
        <v>51</v>
      </c>
      <c r="C8" s="52" t="s">
        <v>23</v>
      </c>
      <c r="D8" s="25">
        <v>45994</v>
      </c>
      <c r="E8" s="42" t="s">
        <v>241</v>
      </c>
      <c r="F8" s="42" t="s">
        <v>15</v>
      </c>
      <c r="G8" s="40">
        <v>17.8</v>
      </c>
    </row>
    <row r="9" spans="1:8" s="20" customFormat="1" ht="45" x14ac:dyDescent="0.25">
      <c r="A9" s="51" t="s">
        <v>21</v>
      </c>
      <c r="B9" s="52" t="s">
        <v>51</v>
      </c>
      <c r="C9" s="52" t="s">
        <v>23</v>
      </c>
      <c r="D9" s="25">
        <v>45994</v>
      </c>
      <c r="E9" s="42" t="s">
        <v>242</v>
      </c>
      <c r="F9" s="42" t="s">
        <v>15</v>
      </c>
      <c r="G9" s="40">
        <v>20.85</v>
      </c>
    </row>
    <row r="10" spans="1:8" s="20" customFormat="1" ht="45" x14ac:dyDescent="0.25">
      <c r="A10" s="51" t="s">
        <v>21</v>
      </c>
      <c r="B10" s="52" t="s">
        <v>51</v>
      </c>
      <c r="C10" s="52" t="s">
        <v>23</v>
      </c>
      <c r="D10" s="25">
        <v>45994</v>
      </c>
      <c r="E10" s="42" t="s">
        <v>243</v>
      </c>
      <c r="F10" s="42" t="s">
        <v>15</v>
      </c>
      <c r="G10" s="40">
        <v>15.3</v>
      </c>
    </row>
    <row r="11" spans="1:8" s="20" customFormat="1" ht="75" x14ac:dyDescent="0.25">
      <c r="A11" s="10" t="s">
        <v>21</v>
      </c>
      <c r="B11" s="19" t="s">
        <v>51</v>
      </c>
      <c r="C11" s="19" t="s">
        <v>23</v>
      </c>
      <c r="D11" s="24">
        <v>45993</v>
      </c>
      <c r="E11" s="14" t="s">
        <v>203</v>
      </c>
      <c r="F11" s="14" t="s">
        <v>17</v>
      </c>
      <c r="G11" s="40">
        <v>440</v>
      </c>
    </row>
    <row r="12" spans="1:8" s="20" customFormat="1" ht="45" x14ac:dyDescent="0.25">
      <c r="A12" s="10" t="s">
        <v>21</v>
      </c>
      <c r="B12" s="19" t="s">
        <v>51</v>
      </c>
      <c r="C12" s="19" t="s">
        <v>23</v>
      </c>
      <c r="D12" s="24">
        <v>45981</v>
      </c>
      <c r="E12" s="14" t="s">
        <v>204</v>
      </c>
      <c r="F12" s="11" t="s">
        <v>15</v>
      </c>
      <c r="G12" s="13">
        <v>26.8</v>
      </c>
      <c r="H12" s="12"/>
    </row>
    <row r="13" spans="1:8" s="20" customFormat="1" ht="45" x14ac:dyDescent="0.25">
      <c r="A13" s="10" t="s">
        <v>21</v>
      </c>
      <c r="B13" s="19" t="s">
        <v>51</v>
      </c>
      <c r="C13" s="19" t="s">
        <v>23</v>
      </c>
      <c r="D13" s="24">
        <v>45980</v>
      </c>
      <c r="E13" s="14" t="s">
        <v>205</v>
      </c>
      <c r="F13" s="11" t="s">
        <v>15</v>
      </c>
      <c r="G13" s="13">
        <v>23.25</v>
      </c>
      <c r="H13" s="12"/>
    </row>
    <row r="14" spans="1:8" s="20" customFormat="1" ht="45" x14ac:dyDescent="0.25">
      <c r="A14" s="10" t="s">
        <v>21</v>
      </c>
      <c r="B14" s="19" t="s">
        <v>51</v>
      </c>
      <c r="C14" s="19" t="s">
        <v>23</v>
      </c>
      <c r="D14" s="24">
        <v>45973</v>
      </c>
      <c r="E14" s="14" t="s">
        <v>206</v>
      </c>
      <c r="F14" s="11" t="s">
        <v>15</v>
      </c>
      <c r="G14" s="13">
        <v>18.399999999999999</v>
      </c>
      <c r="H14" s="12"/>
    </row>
    <row r="15" spans="1:8" s="20" customFormat="1" ht="45" x14ac:dyDescent="0.25">
      <c r="A15" s="10" t="s">
        <v>21</v>
      </c>
      <c r="B15" s="19" t="s">
        <v>51</v>
      </c>
      <c r="C15" s="19" t="s">
        <v>23</v>
      </c>
      <c r="D15" s="24">
        <v>45972</v>
      </c>
      <c r="E15" s="14" t="s">
        <v>207</v>
      </c>
      <c r="F15" s="11" t="s">
        <v>15</v>
      </c>
      <c r="G15" s="13">
        <v>16.399999999999999</v>
      </c>
      <c r="H15" s="12"/>
    </row>
    <row r="16" spans="1:8" s="20" customFormat="1" ht="45" x14ac:dyDescent="0.25">
      <c r="A16" s="10" t="s">
        <v>21</v>
      </c>
      <c r="B16" s="19" t="s">
        <v>51</v>
      </c>
      <c r="C16" s="19" t="s">
        <v>23</v>
      </c>
      <c r="D16" s="24">
        <v>45952</v>
      </c>
      <c r="E16" s="14" t="s">
        <v>208</v>
      </c>
      <c r="F16" s="11" t="s">
        <v>15</v>
      </c>
      <c r="G16" s="13">
        <v>21.65</v>
      </c>
      <c r="H16" s="12"/>
    </row>
    <row r="17" spans="1:8" s="20" customFormat="1" ht="45" x14ac:dyDescent="0.25">
      <c r="A17" s="10" t="s">
        <v>21</v>
      </c>
      <c r="B17" s="19" t="s">
        <v>51</v>
      </c>
      <c r="C17" s="19" t="s">
        <v>23</v>
      </c>
      <c r="D17" s="24">
        <v>45952</v>
      </c>
      <c r="E17" s="14" t="s">
        <v>209</v>
      </c>
      <c r="F17" s="11" t="s">
        <v>15</v>
      </c>
      <c r="G17" s="13">
        <v>8.75</v>
      </c>
      <c r="H17" s="12"/>
    </row>
    <row r="18" spans="1:8" s="20" customFormat="1" ht="45" x14ac:dyDescent="0.25">
      <c r="A18" s="10" t="s">
        <v>21</v>
      </c>
      <c r="B18" s="19" t="s">
        <v>51</v>
      </c>
      <c r="C18" s="19" t="s">
        <v>23</v>
      </c>
      <c r="D18" s="24">
        <v>45951</v>
      </c>
      <c r="E18" s="14" t="s">
        <v>210</v>
      </c>
      <c r="F18" s="11" t="s">
        <v>15</v>
      </c>
      <c r="G18" s="13">
        <v>28.6</v>
      </c>
      <c r="H18" s="12"/>
    </row>
    <row r="19" spans="1:8" s="20" customFormat="1" ht="45" x14ac:dyDescent="0.25">
      <c r="A19" s="10" t="s">
        <v>21</v>
      </c>
      <c r="B19" s="19" t="s">
        <v>51</v>
      </c>
      <c r="C19" s="19" t="s">
        <v>23</v>
      </c>
      <c r="D19" s="24">
        <v>45938</v>
      </c>
      <c r="E19" s="14" t="s">
        <v>211</v>
      </c>
      <c r="F19" s="11" t="s">
        <v>15</v>
      </c>
      <c r="G19" s="13">
        <v>20</v>
      </c>
      <c r="H19" s="12"/>
    </row>
    <row r="20" spans="1:8" s="20" customFormat="1" ht="45" x14ac:dyDescent="0.25">
      <c r="A20" s="10" t="s">
        <v>21</v>
      </c>
      <c r="B20" s="19" t="s">
        <v>51</v>
      </c>
      <c r="C20" s="19" t="s">
        <v>23</v>
      </c>
      <c r="D20" s="24">
        <v>45938</v>
      </c>
      <c r="E20" s="14" t="s">
        <v>212</v>
      </c>
      <c r="F20" s="11" t="s">
        <v>15</v>
      </c>
      <c r="G20" s="13">
        <v>13.85</v>
      </c>
      <c r="H20" s="12"/>
    </row>
    <row r="21" spans="1:8" s="20" customFormat="1" ht="45" x14ac:dyDescent="0.25">
      <c r="A21" s="10" t="s">
        <v>21</v>
      </c>
      <c r="B21" s="19" t="s">
        <v>51</v>
      </c>
      <c r="C21" s="19" t="s">
        <v>23</v>
      </c>
      <c r="D21" s="24">
        <v>45937</v>
      </c>
      <c r="E21" s="14" t="s">
        <v>213</v>
      </c>
      <c r="F21" s="11" t="s">
        <v>15</v>
      </c>
      <c r="G21" s="13">
        <v>25.95</v>
      </c>
      <c r="H21" s="12"/>
    </row>
    <row r="22" spans="1:8" s="20" customFormat="1" ht="69.599999999999994" customHeight="1" x14ac:dyDescent="0.25">
      <c r="A22" s="10" t="s">
        <v>21</v>
      </c>
      <c r="B22" s="19" t="s">
        <v>51</v>
      </c>
      <c r="C22" s="19" t="s">
        <v>23</v>
      </c>
      <c r="D22" s="24">
        <v>45934</v>
      </c>
      <c r="E22" s="14" t="s">
        <v>158</v>
      </c>
      <c r="F22" s="11" t="s">
        <v>17</v>
      </c>
      <c r="G22" s="13">
        <v>133.16</v>
      </c>
      <c r="H22" s="12"/>
    </row>
    <row r="23" spans="1:8" s="20" customFormat="1" ht="75" x14ac:dyDescent="0.25">
      <c r="A23" s="10" t="s">
        <v>21</v>
      </c>
      <c r="B23" s="19" t="s">
        <v>51</v>
      </c>
      <c r="C23" s="19" t="s">
        <v>23</v>
      </c>
      <c r="D23" s="24">
        <v>45932</v>
      </c>
      <c r="E23" s="14" t="s">
        <v>214</v>
      </c>
      <c r="F23" s="11" t="s">
        <v>15</v>
      </c>
      <c r="G23" s="13">
        <v>46.5</v>
      </c>
      <c r="H23" s="12"/>
    </row>
    <row r="24" spans="1:8" s="20" customFormat="1" ht="75" x14ac:dyDescent="0.25">
      <c r="A24" s="10" t="s">
        <v>21</v>
      </c>
      <c r="B24" s="19" t="s">
        <v>51</v>
      </c>
      <c r="C24" s="19" t="s">
        <v>23</v>
      </c>
      <c r="D24" s="24">
        <v>45932</v>
      </c>
      <c r="E24" s="14" t="s">
        <v>215</v>
      </c>
      <c r="F24" s="11" t="s">
        <v>15</v>
      </c>
      <c r="G24" s="13">
        <v>44.6</v>
      </c>
      <c r="H24" s="12"/>
    </row>
    <row r="25" spans="1:8" s="20" customFormat="1" ht="45" x14ac:dyDescent="0.25">
      <c r="A25" s="10" t="s">
        <v>21</v>
      </c>
      <c r="B25" s="19" t="s">
        <v>51</v>
      </c>
      <c r="C25" s="19" t="s">
        <v>23</v>
      </c>
      <c r="D25" s="24">
        <v>45931</v>
      </c>
      <c r="E25" s="14" t="s">
        <v>216</v>
      </c>
      <c r="F25" s="11" t="s">
        <v>15</v>
      </c>
      <c r="G25" s="13">
        <v>13.95</v>
      </c>
      <c r="H25" s="12"/>
    </row>
    <row r="26" spans="1:8" s="20" customFormat="1" ht="45" x14ac:dyDescent="0.25">
      <c r="A26" s="10" t="s">
        <v>21</v>
      </c>
      <c r="B26" s="19" t="s">
        <v>51</v>
      </c>
      <c r="C26" s="19" t="s">
        <v>23</v>
      </c>
      <c r="D26" s="24">
        <v>45931</v>
      </c>
      <c r="E26" s="14" t="s">
        <v>217</v>
      </c>
      <c r="F26" s="11" t="s">
        <v>15</v>
      </c>
      <c r="G26" s="13">
        <v>18.05</v>
      </c>
      <c r="H26" s="12"/>
    </row>
    <row r="27" spans="1:8" s="20" customFormat="1" ht="45" x14ac:dyDescent="0.25">
      <c r="A27" s="10" t="s">
        <v>21</v>
      </c>
      <c r="B27" s="19" t="s">
        <v>51</v>
      </c>
      <c r="C27" s="19" t="s">
        <v>23</v>
      </c>
      <c r="D27" s="24">
        <v>45929</v>
      </c>
      <c r="E27" s="14" t="s">
        <v>218</v>
      </c>
      <c r="F27" s="11" t="s">
        <v>15</v>
      </c>
      <c r="G27" s="13">
        <v>23.95</v>
      </c>
      <c r="H27" s="12"/>
    </row>
    <row r="28" spans="1:8" s="20" customFormat="1" ht="45" x14ac:dyDescent="0.25">
      <c r="A28" s="10" t="s">
        <v>21</v>
      </c>
      <c r="B28" s="19" t="s">
        <v>51</v>
      </c>
      <c r="C28" s="19" t="s">
        <v>23</v>
      </c>
      <c r="D28" s="24">
        <v>45929</v>
      </c>
      <c r="E28" s="14" t="s">
        <v>219</v>
      </c>
      <c r="F28" s="11" t="s">
        <v>15</v>
      </c>
      <c r="G28" s="13">
        <v>24.4</v>
      </c>
      <c r="H28" s="12"/>
    </row>
    <row r="29" spans="1:8" s="20" customFormat="1" ht="45" x14ac:dyDescent="0.25">
      <c r="A29" s="10" t="s">
        <v>21</v>
      </c>
      <c r="B29" s="19" t="s">
        <v>51</v>
      </c>
      <c r="C29" s="19" t="s">
        <v>23</v>
      </c>
      <c r="D29" s="24">
        <v>45859</v>
      </c>
      <c r="E29" s="14" t="s">
        <v>168</v>
      </c>
      <c r="F29" s="11" t="s">
        <v>15</v>
      </c>
      <c r="G29" s="13">
        <v>22.5</v>
      </c>
      <c r="H29" s="12"/>
    </row>
    <row r="30" spans="1:8" s="20" customFormat="1" ht="45" x14ac:dyDescent="0.25">
      <c r="A30" s="10" t="s">
        <v>21</v>
      </c>
      <c r="B30" s="19" t="s">
        <v>51</v>
      </c>
      <c r="C30" s="19" t="s">
        <v>23</v>
      </c>
      <c r="D30" s="24">
        <v>45859</v>
      </c>
      <c r="E30" s="14" t="s">
        <v>169</v>
      </c>
      <c r="F30" s="11" t="s">
        <v>15</v>
      </c>
      <c r="G30" s="13">
        <v>22.6</v>
      </c>
      <c r="H30" s="12"/>
    </row>
    <row r="31" spans="1:8" ht="45" x14ac:dyDescent="0.25">
      <c r="A31" s="10" t="s">
        <v>21</v>
      </c>
      <c r="B31" s="19" t="s">
        <v>51</v>
      </c>
      <c r="C31" s="19" t="s">
        <v>23</v>
      </c>
      <c r="D31" s="24">
        <v>45856</v>
      </c>
      <c r="E31" s="14" t="s">
        <v>170</v>
      </c>
      <c r="F31" s="11" t="s">
        <v>15</v>
      </c>
      <c r="G31" s="13">
        <v>20.100000000000001</v>
      </c>
      <c r="H31" s="3"/>
    </row>
    <row r="32" spans="1:8" ht="45" x14ac:dyDescent="0.25">
      <c r="A32" s="10" t="s">
        <v>21</v>
      </c>
      <c r="B32" s="19" t="s">
        <v>51</v>
      </c>
      <c r="C32" s="19" t="s">
        <v>23</v>
      </c>
      <c r="D32" s="24">
        <v>45856</v>
      </c>
      <c r="E32" s="14" t="s">
        <v>171</v>
      </c>
      <c r="F32" s="11" t="s">
        <v>15</v>
      </c>
      <c r="G32" s="13">
        <v>15.1</v>
      </c>
      <c r="H32" s="3"/>
    </row>
    <row r="33" spans="1:8" ht="45" x14ac:dyDescent="0.25">
      <c r="A33" s="10" t="s">
        <v>21</v>
      </c>
      <c r="B33" s="19" t="s">
        <v>51</v>
      </c>
      <c r="C33" s="19" t="s">
        <v>23</v>
      </c>
      <c r="D33" s="24">
        <v>45847</v>
      </c>
      <c r="E33" s="14" t="s">
        <v>172</v>
      </c>
      <c r="F33" s="11" t="s">
        <v>15</v>
      </c>
      <c r="G33" s="13">
        <v>22.75</v>
      </c>
      <c r="H33" s="3"/>
    </row>
    <row r="34" spans="1:8" ht="45" x14ac:dyDescent="0.25">
      <c r="A34" s="10" t="s">
        <v>21</v>
      </c>
      <c r="B34" s="19" t="s">
        <v>51</v>
      </c>
      <c r="C34" s="19" t="s">
        <v>23</v>
      </c>
      <c r="D34" s="24">
        <v>45847</v>
      </c>
      <c r="E34" s="14" t="s">
        <v>173</v>
      </c>
      <c r="F34" s="11" t="s">
        <v>15</v>
      </c>
      <c r="G34" s="13">
        <v>31</v>
      </c>
      <c r="H34" s="3"/>
    </row>
    <row r="35" spans="1:8" ht="45" x14ac:dyDescent="0.25">
      <c r="A35" s="10" t="s">
        <v>21</v>
      </c>
      <c r="B35" s="19" t="s">
        <v>51</v>
      </c>
      <c r="C35" s="19" t="s">
        <v>23</v>
      </c>
      <c r="D35" s="24">
        <v>45839</v>
      </c>
      <c r="E35" s="14" t="s">
        <v>174</v>
      </c>
      <c r="F35" s="11" t="s">
        <v>15</v>
      </c>
      <c r="G35" s="13">
        <v>15.25</v>
      </c>
      <c r="H35" s="3"/>
    </row>
    <row r="36" spans="1:8" ht="45" x14ac:dyDescent="0.25">
      <c r="A36" s="10" t="s">
        <v>21</v>
      </c>
      <c r="B36" s="19" t="s">
        <v>51</v>
      </c>
      <c r="C36" s="19" t="s">
        <v>23</v>
      </c>
      <c r="D36" s="24">
        <v>45838</v>
      </c>
      <c r="E36" s="14" t="s">
        <v>175</v>
      </c>
      <c r="F36" s="11" t="s">
        <v>15</v>
      </c>
      <c r="G36" s="13">
        <v>33.549999999999997</v>
      </c>
      <c r="H36" s="3"/>
    </row>
    <row r="37" spans="1:8" ht="45" x14ac:dyDescent="0.25">
      <c r="A37" s="10" t="s">
        <v>21</v>
      </c>
      <c r="B37" s="19" t="s">
        <v>51</v>
      </c>
      <c r="C37" s="19" t="s">
        <v>23</v>
      </c>
      <c r="D37" s="24">
        <v>45834</v>
      </c>
      <c r="E37" s="14" t="s">
        <v>176</v>
      </c>
      <c r="F37" s="11" t="s">
        <v>15</v>
      </c>
      <c r="G37" s="13">
        <v>20.65</v>
      </c>
      <c r="H37" s="3"/>
    </row>
    <row r="38" spans="1:8" ht="45" x14ac:dyDescent="0.25">
      <c r="A38" s="10" t="s">
        <v>21</v>
      </c>
      <c r="B38" s="19" t="s">
        <v>51</v>
      </c>
      <c r="C38" s="19" t="s">
        <v>23</v>
      </c>
      <c r="D38" s="24">
        <v>45834</v>
      </c>
      <c r="E38" s="14" t="s">
        <v>177</v>
      </c>
      <c r="F38" s="11" t="s">
        <v>15</v>
      </c>
      <c r="G38" s="13">
        <v>22.1</v>
      </c>
      <c r="H38" s="3"/>
    </row>
    <row r="39" spans="1:8" ht="75" x14ac:dyDescent="0.25">
      <c r="A39" s="10" t="s">
        <v>21</v>
      </c>
      <c r="B39" s="19" t="s">
        <v>51</v>
      </c>
      <c r="C39" s="19" t="s">
        <v>23</v>
      </c>
      <c r="D39" s="24">
        <v>45832</v>
      </c>
      <c r="E39" s="14" t="s">
        <v>178</v>
      </c>
      <c r="F39" s="11" t="s">
        <v>15</v>
      </c>
      <c r="G39" s="13">
        <v>96.9</v>
      </c>
      <c r="H39" s="3"/>
    </row>
    <row r="40" spans="1:8" ht="45" x14ac:dyDescent="0.25">
      <c r="A40" s="10" t="s">
        <v>21</v>
      </c>
      <c r="B40" s="19" t="s">
        <v>51</v>
      </c>
      <c r="C40" s="19" t="s">
        <v>23</v>
      </c>
      <c r="D40" s="24">
        <v>45825</v>
      </c>
      <c r="E40" s="14" t="s">
        <v>179</v>
      </c>
      <c r="F40" s="11" t="s">
        <v>15</v>
      </c>
      <c r="G40" s="13">
        <v>79.099999999999994</v>
      </c>
      <c r="H40" s="3"/>
    </row>
    <row r="41" spans="1:8" ht="75" x14ac:dyDescent="0.25">
      <c r="A41" s="10" t="s">
        <v>21</v>
      </c>
      <c r="B41" s="19" t="s">
        <v>51</v>
      </c>
      <c r="C41" s="19" t="s">
        <v>23</v>
      </c>
      <c r="D41" s="24">
        <v>45825</v>
      </c>
      <c r="E41" s="14" t="s">
        <v>180</v>
      </c>
      <c r="F41" s="11" t="s">
        <v>15</v>
      </c>
      <c r="G41" s="13">
        <v>79.95</v>
      </c>
      <c r="H41" s="3"/>
    </row>
    <row r="42" spans="1:8" ht="60" x14ac:dyDescent="0.25">
      <c r="A42" s="10" t="s">
        <v>21</v>
      </c>
      <c r="B42" s="19" t="s">
        <v>51</v>
      </c>
      <c r="C42" s="19" t="s">
        <v>23</v>
      </c>
      <c r="D42" s="24">
        <v>45822</v>
      </c>
      <c r="E42" s="14" t="s">
        <v>181</v>
      </c>
      <c r="F42" s="11" t="s">
        <v>15</v>
      </c>
      <c r="G42" s="13">
        <v>31.4</v>
      </c>
      <c r="H42" s="3"/>
    </row>
    <row r="43" spans="1:8" ht="60" x14ac:dyDescent="0.25">
      <c r="A43" s="10" t="s">
        <v>21</v>
      </c>
      <c r="B43" s="19" t="s">
        <v>51</v>
      </c>
      <c r="C43" s="19" t="s">
        <v>23</v>
      </c>
      <c r="D43" s="24">
        <v>45821</v>
      </c>
      <c r="E43" s="14" t="s">
        <v>182</v>
      </c>
      <c r="F43" s="11" t="s">
        <v>15</v>
      </c>
      <c r="G43" s="13">
        <v>31.8</v>
      </c>
      <c r="H43" s="3"/>
    </row>
    <row r="44" spans="1:8" ht="45" x14ac:dyDescent="0.25">
      <c r="A44" s="10" t="s">
        <v>21</v>
      </c>
      <c r="B44" s="19" t="s">
        <v>51</v>
      </c>
      <c r="C44" s="19" t="s">
        <v>23</v>
      </c>
      <c r="D44" s="24">
        <v>45821</v>
      </c>
      <c r="E44" s="14" t="s">
        <v>183</v>
      </c>
      <c r="F44" s="11" t="s">
        <v>15</v>
      </c>
      <c r="G44" s="13">
        <v>30.45</v>
      </c>
      <c r="H44" s="3"/>
    </row>
    <row r="45" spans="1:8" ht="45" x14ac:dyDescent="0.25">
      <c r="A45" s="10" t="s">
        <v>21</v>
      </c>
      <c r="B45" s="19" t="s">
        <v>51</v>
      </c>
      <c r="C45" s="19" t="s">
        <v>23</v>
      </c>
      <c r="D45" s="24">
        <v>45819</v>
      </c>
      <c r="E45" s="14" t="s">
        <v>158</v>
      </c>
      <c r="F45" s="11" t="s">
        <v>17</v>
      </c>
      <c r="G45" s="13">
        <v>82.5</v>
      </c>
      <c r="H45" s="3"/>
    </row>
    <row r="46" spans="1:8" ht="45" x14ac:dyDescent="0.25">
      <c r="A46" s="10" t="s">
        <v>21</v>
      </c>
      <c r="B46" s="19" t="s">
        <v>51</v>
      </c>
      <c r="C46" s="19" t="s">
        <v>23</v>
      </c>
      <c r="D46" s="24">
        <v>45812</v>
      </c>
      <c r="E46" s="14" t="s">
        <v>184</v>
      </c>
      <c r="F46" s="11" t="s">
        <v>15</v>
      </c>
      <c r="G46" s="13">
        <v>21.2</v>
      </c>
      <c r="H46" s="3"/>
    </row>
    <row r="47" spans="1:8" ht="45" x14ac:dyDescent="0.25">
      <c r="A47" s="10" t="s">
        <v>21</v>
      </c>
      <c r="B47" s="19" t="s">
        <v>51</v>
      </c>
      <c r="C47" s="19" t="s">
        <v>23</v>
      </c>
      <c r="D47" s="24">
        <v>45811</v>
      </c>
      <c r="E47" s="14" t="s">
        <v>185</v>
      </c>
      <c r="F47" s="11" t="s">
        <v>15</v>
      </c>
      <c r="G47" s="13">
        <v>24.8</v>
      </c>
      <c r="H47" s="3"/>
    </row>
    <row r="48" spans="1:8" ht="45" x14ac:dyDescent="0.25">
      <c r="A48" s="10" t="s">
        <v>21</v>
      </c>
      <c r="B48" s="19" t="s">
        <v>51</v>
      </c>
      <c r="C48" s="19" t="s">
        <v>23</v>
      </c>
      <c r="D48" s="24">
        <v>45811</v>
      </c>
      <c r="E48" s="14" t="s">
        <v>186</v>
      </c>
      <c r="F48" s="11" t="s">
        <v>15</v>
      </c>
      <c r="G48" s="13">
        <v>21.6</v>
      </c>
      <c r="H48" s="3"/>
    </row>
    <row r="49" spans="1:8" ht="45" x14ac:dyDescent="0.25">
      <c r="A49" s="10" t="s">
        <v>21</v>
      </c>
      <c r="B49" s="19" t="s">
        <v>51</v>
      </c>
      <c r="C49" s="19" t="s">
        <v>23</v>
      </c>
      <c r="D49" s="24">
        <v>45810</v>
      </c>
      <c r="E49" s="14" t="s">
        <v>187</v>
      </c>
      <c r="F49" s="11" t="s">
        <v>15</v>
      </c>
      <c r="G49" s="13">
        <v>15.25</v>
      </c>
      <c r="H49" s="3"/>
    </row>
    <row r="50" spans="1:8" ht="45" x14ac:dyDescent="0.25">
      <c r="A50" s="10" t="s">
        <v>21</v>
      </c>
      <c r="B50" s="19" t="s">
        <v>51</v>
      </c>
      <c r="C50" s="19" t="s">
        <v>23</v>
      </c>
      <c r="D50" s="24">
        <v>45807</v>
      </c>
      <c r="E50" s="14" t="s">
        <v>188</v>
      </c>
      <c r="F50" s="11" t="s">
        <v>15</v>
      </c>
      <c r="G50" s="13">
        <v>26.9</v>
      </c>
      <c r="H50" s="3"/>
    </row>
    <row r="51" spans="1:8" ht="45" x14ac:dyDescent="0.25">
      <c r="A51" s="10" t="s">
        <v>21</v>
      </c>
      <c r="B51" s="19" t="s">
        <v>51</v>
      </c>
      <c r="C51" s="19" t="s">
        <v>23</v>
      </c>
      <c r="D51" s="24">
        <v>45807</v>
      </c>
      <c r="E51" s="14" t="s">
        <v>189</v>
      </c>
      <c r="F51" s="11" t="s">
        <v>15</v>
      </c>
      <c r="G51" s="13">
        <v>15.15</v>
      </c>
      <c r="H51" s="3"/>
    </row>
    <row r="52" spans="1:8" ht="45" x14ac:dyDescent="0.25">
      <c r="A52" s="10" t="s">
        <v>21</v>
      </c>
      <c r="B52" s="19" t="s">
        <v>51</v>
      </c>
      <c r="C52" s="19" t="s">
        <v>23</v>
      </c>
      <c r="D52" s="24">
        <v>45806</v>
      </c>
      <c r="E52" s="14" t="s">
        <v>190</v>
      </c>
      <c r="F52" s="11" t="s">
        <v>15</v>
      </c>
      <c r="G52" s="13">
        <v>25.8</v>
      </c>
      <c r="H52" s="3"/>
    </row>
    <row r="53" spans="1:8" ht="45" x14ac:dyDescent="0.25">
      <c r="A53" s="10" t="s">
        <v>21</v>
      </c>
      <c r="B53" s="19" t="s">
        <v>51</v>
      </c>
      <c r="C53" s="19" t="s">
        <v>23</v>
      </c>
      <c r="D53" s="24">
        <v>45804</v>
      </c>
      <c r="E53" s="14" t="s">
        <v>191</v>
      </c>
      <c r="F53" s="11" t="s">
        <v>15</v>
      </c>
      <c r="G53" s="13">
        <v>72.55</v>
      </c>
      <c r="H53" s="3"/>
    </row>
    <row r="54" spans="1:8" ht="60" x14ac:dyDescent="0.25">
      <c r="A54" s="10" t="s">
        <v>21</v>
      </c>
      <c r="B54" s="19" t="s">
        <v>51</v>
      </c>
      <c r="C54" s="19" t="s">
        <v>23</v>
      </c>
      <c r="D54" s="24">
        <v>45804</v>
      </c>
      <c r="E54" s="14" t="s">
        <v>192</v>
      </c>
      <c r="F54" s="11" t="s">
        <v>15</v>
      </c>
      <c r="G54" s="13">
        <v>72.599999999999994</v>
      </c>
      <c r="H54" s="3"/>
    </row>
    <row r="55" spans="1:8" ht="60" x14ac:dyDescent="0.25">
      <c r="A55" s="10" t="s">
        <v>21</v>
      </c>
      <c r="B55" s="19" t="s">
        <v>51</v>
      </c>
      <c r="C55" s="19" t="s">
        <v>23</v>
      </c>
      <c r="D55" s="25">
        <v>45770</v>
      </c>
      <c r="E55" s="14" t="s">
        <v>193</v>
      </c>
      <c r="F55" s="11" t="s">
        <v>17</v>
      </c>
      <c r="G55" s="13">
        <v>475.86</v>
      </c>
      <c r="H55" s="3"/>
    </row>
    <row r="56" spans="1:8" ht="45" x14ac:dyDescent="0.25">
      <c r="A56" s="10" t="s">
        <v>21</v>
      </c>
      <c r="B56" s="19" t="s">
        <v>51</v>
      </c>
      <c r="C56" s="19" t="s">
        <v>23</v>
      </c>
      <c r="D56" s="25">
        <v>45687</v>
      </c>
      <c r="E56" s="14" t="s">
        <v>194</v>
      </c>
      <c r="F56" s="11" t="s">
        <v>17</v>
      </c>
      <c r="G56" s="13">
        <v>476.95</v>
      </c>
      <c r="H56" s="3"/>
    </row>
    <row r="57" spans="1:8" ht="45" x14ac:dyDescent="0.25">
      <c r="A57" s="10" t="s">
        <v>21</v>
      </c>
      <c r="B57" s="19" t="s">
        <v>51</v>
      </c>
      <c r="C57" s="19" t="s">
        <v>23</v>
      </c>
      <c r="D57" s="24">
        <v>45771</v>
      </c>
      <c r="E57" s="14" t="s">
        <v>153</v>
      </c>
      <c r="F57" s="11" t="s">
        <v>15</v>
      </c>
      <c r="G57" s="13">
        <v>14.15</v>
      </c>
      <c r="H57" s="3"/>
    </row>
    <row r="58" spans="1:8" ht="45" x14ac:dyDescent="0.25">
      <c r="A58" s="10" t="s">
        <v>21</v>
      </c>
      <c r="B58" s="19" t="s">
        <v>51</v>
      </c>
      <c r="C58" s="19" t="s">
        <v>23</v>
      </c>
      <c r="D58" s="24">
        <v>45770</v>
      </c>
      <c r="E58" s="14" t="s">
        <v>154</v>
      </c>
      <c r="F58" s="11" t="s">
        <v>15</v>
      </c>
      <c r="G58" s="13">
        <v>14.75</v>
      </c>
      <c r="H58" s="3"/>
    </row>
    <row r="59" spans="1:8" ht="38.65" customHeight="1" x14ac:dyDescent="0.25">
      <c r="A59" s="10" t="s">
        <v>21</v>
      </c>
      <c r="B59" s="19" t="s">
        <v>51</v>
      </c>
      <c r="C59" s="19" t="s">
        <v>23</v>
      </c>
      <c r="D59" s="24">
        <v>45770</v>
      </c>
      <c r="E59" s="14" t="s">
        <v>155</v>
      </c>
      <c r="F59" s="11" t="s">
        <v>15</v>
      </c>
      <c r="G59" s="13">
        <v>18.899999999999999</v>
      </c>
      <c r="H59" s="3"/>
    </row>
    <row r="60" spans="1:8" ht="45" x14ac:dyDescent="0.25">
      <c r="A60" s="10" t="s">
        <v>21</v>
      </c>
      <c r="B60" s="19" t="s">
        <v>51</v>
      </c>
      <c r="C60" s="19" t="s">
        <v>23</v>
      </c>
      <c r="D60" s="24">
        <v>45769</v>
      </c>
      <c r="E60" s="14" t="s">
        <v>156</v>
      </c>
      <c r="F60" s="11" t="s">
        <v>15</v>
      </c>
      <c r="G60" s="13">
        <v>14.3</v>
      </c>
      <c r="H60" s="3"/>
    </row>
    <row r="61" spans="1:8" ht="45" x14ac:dyDescent="0.25">
      <c r="A61" s="10" t="s">
        <v>21</v>
      </c>
      <c r="B61" s="19" t="s">
        <v>51</v>
      </c>
      <c r="C61" s="19" t="s">
        <v>23</v>
      </c>
      <c r="D61" s="24">
        <v>45769</v>
      </c>
      <c r="E61" s="14" t="s">
        <v>157</v>
      </c>
      <c r="F61" s="11" t="s">
        <v>15</v>
      </c>
      <c r="G61" s="13">
        <v>12.1</v>
      </c>
      <c r="H61" s="3"/>
    </row>
    <row r="62" spans="1:8" ht="45" x14ac:dyDescent="0.25">
      <c r="A62" s="10" t="s">
        <v>21</v>
      </c>
      <c r="B62" s="19" t="s">
        <v>51</v>
      </c>
      <c r="C62" s="19" t="s">
        <v>23</v>
      </c>
      <c r="D62" s="24">
        <v>45756</v>
      </c>
      <c r="E62" s="14" t="s">
        <v>158</v>
      </c>
      <c r="F62" s="11" t="s">
        <v>17</v>
      </c>
      <c r="G62" s="13">
        <v>133.16</v>
      </c>
      <c r="H62" s="3"/>
    </row>
    <row r="63" spans="1:8" ht="49.9" customHeight="1" x14ac:dyDescent="0.25">
      <c r="A63" s="10" t="s">
        <v>21</v>
      </c>
      <c r="B63" s="19" t="s">
        <v>51</v>
      </c>
      <c r="C63" s="19" t="s">
        <v>23</v>
      </c>
      <c r="D63" s="24">
        <v>45749</v>
      </c>
      <c r="E63" s="14" t="s">
        <v>159</v>
      </c>
      <c r="F63" s="11" t="s">
        <v>15</v>
      </c>
      <c r="G63" s="13">
        <v>13.6</v>
      </c>
      <c r="H63" s="3"/>
    </row>
    <row r="64" spans="1:8" ht="45" x14ac:dyDescent="0.25">
      <c r="A64" s="10" t="s">
        <v>21</v>
      </c>
      <c r="B64" s="19" t="s">
        <v>51</v>
      </c>
      <c r="C64" s="19" t="s">
        <v>23</v>
      </c>
      <c r="D64" s="24">
        <v>45722</v>
      </c>
      <c r="E64" s="14" t="s">
        <v>160</v>
      </c>
      <c r="F64" s="11" t="s">
        <v>17</v>
      </c>
      <c r="G64" s="13">
        <v>535.6</v>
      </c>
      <c r="H64" s="3"/>
    </row>
    <row r="65" spans="1:8" ht="45" x14ac:dyDescent="0.25">
      <c r="A65" s="10" t="s">
        <v>21</v>
      </c>
      <c r="B65" s="19" t="s">
        <v>51</v>
      </c>
      <c r="C65" s="19" t="s">
        <v>23</v>
      </c>
      <c r="D65" s="24">
        <v>45722</v>
      </c>
      <c r="E65" s="14" t="s">
        <v>161</v>
      </c>
      <c r="F65" s="11" t="s">
        <v>15</v>
      </c>
      <c r="G65" s="13">
        <v>20</v>
      </c>
      <c r="H65" s="3"/>
    </row>
    <row r="66" spans="1:8" ht="45" x14ac:dyDescent="0.25">
      <c r="A66" s="10" t="s">
        <v>21</v>
      </c>
      <c r="B66" s="19" t="s">
        <v>51</v>
      </c>
      <c r="C66" s="19" t="s">
        <v>23</v>
      </c>
      <c r="D66" s="24">
        <v>45720</v>
      </c>
      <c r="E66" s="14" t="s">
        <v>162</v>
      </c>
      <c r="F66" s="11" t="s">
        <v>17</v>
      </c>
      <c r="G66" s="13">
        <v>167.2</v>
      </c>
      <c r="H66" s="3"/>
    </row>
    <row r="67" spans="1:8" ht="45" x14ac:dyDescent="0.25">
      <c r="A67" s="10" t="s">
        <v>21</v>
      </c>
      <c r="B67" s="19" t="s">
        <v>51</v>
      </c>
      <c r="C67" s="19" t="s">
        <v>23</v>
      </c>
      <c r="D67" s="24">
        <v>45716</v>
      </c>
      <c r="E67" s="14" t="s">
        <v>141</v>
      </c>
      <c r="F67" s="11" t="s">
        <v>15</v>
      </c>
      <c r="G67" s="13">
        <v>19.350000000000001</v>
      </c>
    </row>
    <row r="68" spans="1:8" ht="45" x14ac:dyDescent="0.25">
      <c r="A68" s="10" t="s">
        <v>21</v>
      </c>
      <c r="B68" s="19" t="s">
        <v>51</v>
      </c>
      <c r="C68" s="19" t="s">
        <v>23</v>
      </c>
      <c r="D68" s="24">
        <v>45714</v>
      </c>
      <c r="E68" s="14" t="s">
        <v>142</v>
      </c>
      <c r="F68" s="11" t="s">
        <v>15</v>
      </c>
      <c r="G68" s="13">
        <v>17</v>
      </c>
    </row>
    <row r="69" spans="1:8" ht="45" x14ac:dyDescent="0.25">
      <c r="A69" s="10" t="s">
        <v>21</v>
      </c>
      <c r="B69" s="19" t="s">
        <v>51</v>
      </c>
      <c r="C69" s="19" t="s">
        <v>23</v>
      </c>
      <c r="D69" s="24">
        <v>45714</v>
      </c>
      <c r="E69" s="14" t="s">
        <v>143</v>
      </c>
      <c r="F69" s="11" t="s">
        <v>15</v>
      </c>
      <c r="G69" s="13">
        <v>14.65</v>
      </c>
    </row>
    <row r="70" spans="1:8" ht="45" x14ac:dyDescent="0.25">
      <c r="A70" s="10" t="s">
        <v>21</v>
      </c>
      <c r="B70" s="19" t="s">
        <v>51</v>
      </c>
      <c r="C70" s="19" t="s">
        <v>23</v>
      </c>
      <c r="D70" s="24">
        <v>45714</v>
      </c>
      <c r="E70" s="14" t="s">
        <v>144</v>
      </c>
      <c r="F70" s="11" t="s">
        <v>15</v>
      </c>
      <c r="G70" s="13">
        <v>23.7</v>
      </c>
    </row>
    <row r="71" spans="1:8" ht="45" x14ac:dyDescent="0.25">
      <c r="A71" s="10" t="s">
        <v>21</v>
      </c>
      <c r="B71" s="19" t="s">
        <v>51</v>
      </c>
      <c r="C71" s="19" t="s">
        <v>23</v>
      </c>
      <c r="D71" s="24">
        <v>45700</v>
      </c>
      <c r="E71" s="14" t="s">
        <v>145</v>
      </c>
      <c r="F71" s="11" t="s">
        <v>15</v>
      </c>
      <c r="G71" s="13">
        <v>23.75</v>
      </c>
    </row>
    <row r="72" spans="1:8" ht="60" x14ac:dyDescent="0.25">
      <c r="A72" s="10" t="s">
        <v>21</v>
      </c>
      <c r="B72" s="19" t="s">
        <v>51</v>
      </c>
      <c r="C72" s="19" t="s">
        <v>23</v>
      </c>
      <c r="D72" s="24">
        <v>45686</v>
      </c>
      <c r="E72" s="14" t="s">
        <v>146</v>
      </c>
      <c r="F72" s="11" t="s">
        <v>17</v>
      </c>
      <c r="G72" s="13">
        <v>198</v>
      </c>
    </row>
    <row r="73" spans="1:8" ht="45" x14ac:dyDescent="0.25">
      <c r="A73" s="10" t="s">
        <v>21</v>
      </c>
      <c r="B73" s="19" t="s">
        <v>51</v>
      </c>
      <c r="C73" s="19" t="s">
        <v>23</v>
      </c>
      <c r="D73" s="24">
        <v>45685</v>
      </c>
      <c r="E73" s="14" t="s">
        <v>147</v>
      </c>
      <c r="F73" s="11" t="s">
        <v>17</v>
      </c>
      <c r="G73" s="13">
        <v>552</v>
      </c>
    </row>
    <row r="74" spans="1:8" ht="45" x14ac:dyDescent="0.25">
      <c r="A74" s="10" t="s">
        <v>21</v>
      </c>
      <c r="B74" s="19" t="s">
        <v>51</v>
      </c>
      <c r="C74" s="19" t="s">
        <v>23</v>
      </c>
      <c r="D74" s="24">
        <v>45636</v>
      </c>
      <c r="E74" s="14" t="s">
        <v>148</v>
      </c>
      <c r="F74" s="11" t="s">
        <v>15</v>
      </c>
      <c r="G74" s="13">
        <v>17.95</v>
      </c>
    </row>
    <row r="75" spans="1:8" ht="45" x14ac:dyDescent="0.25">
      <c r="A75" s="10" t="s">
        <v>21</v>
      </c>
      <c r="B75" s="19" t="s">
        <v>51</v>
      </c>
      <c r="C75" s="19" t="s">
        <v>23</v>
      </c>
      <c r="D75" s="24">
        <v>45630</v>
      </c>
      <c r="E75" s="14" t="s">
        <v>149</v>
      </c>
      <c r="F75" s="11" t="s">
        <v>15</v>
      </c>
      <c r="G75" s="13">
        <v>33.549999999999997</v>
      </c>
    </row>
    <row r="76" spans="1:8" ht="45" x14ac:dyDescent="0.25">
      <c r="A76" s="10" t="s">
        <v>21</v>
      </c>
      <c r="B76" s="19" t="s">
        <v>51</v>
      </c>
      <c r="C76" s="19" t="s">
        <v>23</v>
      </c>
      <c r="D76" s="24">
        <v>45630</v>
      </c>
      <c r="E76" s="14" t="s">
        <v>150</v>
      </c>
      <c r="F76" s="11" t="s">
        <v>15</v>
      </c>
      <c r="G76" s="13">
        <v>30.75</v>
      </c>
    </row>
    <row r="77" spans="1:8" ht="45" x14ac:dyDescent="0.25">
      <c r="A77" s="10" t="s">
        <v>21</v>
      </c>
      <c r="B77" s="19" t="s">
        <v>51</v>
      </c>
      <c r="C77" s="19" t="s">
        <v>23</v>
      </c>
      <c r="D77" s="24">
        <v>45629</v>
      </c>
      <c r="E77" s="14" t="s">
        <v>151</v>
      </c>
      <c r="F77" s="11" t="s">
        <v>15</v>
      </c>
      <c r="G77" s="13">
        <v>57.2</v>
      </c>
    </row>
    <row r="78" spans="1:8" ht="45" x14ac:dyDescent="0.25">
      <c r="A78" s="10" t="s">
        <v>21</v>
      </c>
      <c r="B78" s="19" t="s">
        <v>51</v>
      </c>
      <c r="C78" s="19" t="s">
        <v>23</v>
      </c>
      <c r="D78" s="24">
        <v>45629</v>
      </c>
      <c r="E78" s="14" t="s">
        <v>152</v>
      </c>
      <c r="F78" s="11" t="s">
        <v>15</v>
      </c>
      <c r="G78" s="13">
        <v>55.55</v>
      </c>
    </row>
    <row r="79" spans="1:8" ht="45" x14ac:dyDescent="0.25">
      <c r="A79" s="10" t="s">
        <v>21</v>
      </c>
      <c r="B79" s="19" t="s">
        <v>51</v>
      </c>
      <c r="C79" s="19" t="s">
        <v>23</v>
      </c>
      <c r="D79" s="24">
        <v>45617</v>
      </c>
      <c r="E79" s="14" t="s">
        <v>82</v>
      </c>
      <c r="F79" s="11" t="s">
        <v>17</v>
      </c>
      <c r="G79" s="13">
        <v>74</v>
      </c>
    </row>
    <row r="80" spans="1:8" s="20" customFormat="1" ht="45" x14ac:dyDescent="0.25">
      <c r="A80" s="10" t="s">
        <v>21</v>
      </c>
      <c r="B80" s="19" t="s">
        <v>51</v>
      </c>
      <c r="C80" s="19" t="s">
        <v>23</v>
      </c>
      <c r="D80" s="24">
        <v>45614</v>
      </c>
      <c r="E80" s="11" t="s">
        <v>110</v>
      </c>
      <c r="F80" s="11" t="s">
        <v>15</v>
      </c>
      <c r="G80" s="13">
        <v>24.5</v>
      </c>
    </row>
    <row r="81" spans="1:7" s="20" customFormat="1" ht="45" x14ac:dyDescent="0.25">
      <c r="A81" s="10" t="s">
        <v>21</v>
      </c>
      <c r="B81" s="19" t="s">
        <v>51</v>
      </c>
      <c r="C81" s="19" t="s">
        <v>23</v>
      </c>
      <c r="D81" s="24">
        <v>45602</v>
      </c>
      <c r="E81" s="11" t="s">
        <v>111</v>
      </c>
      <c r="F81" s="11" t="s">
        <v>15</v>
      </c>
      <c r="G81" s="13">
        <v>24.15</v>
      </c>
    </row>
    <row r="82" spans="1:7" s="20" customFormat="1" ht="45" x14ac:dyDescent="0.25">
      <c r="A82" s="10" t="s">
        <v>21</v>
      </c>
      <c r="B82" s="19" t="s">
        <v>51</v>
      </c>
      <c r="C82" s="19" t="s">
        <v>23</v>
      </c>
      <c r="D82" s="24">
        <v>45602</v>
      </c>
      <c r="E82" s="14" t="s">
        <v>112</v>
      </c>
      <c r="F82" s="11" t="s">
        <v>17</v>
      </c>
      <c r="G82" s="13">
        <v>379.71</v>
      </c>
    </row>
    <row r="83" spans="1:7" s="20" customFormat="1" ht="45" x14ac:dyDescent="0.25">
      <c r="A83" s="10" t="s">
        <v>21</v>
      </c>
      <c r="B83" s="19" t="s">
        <v>51</v>
      </c>
      <c r="C83" s="19" t="s">
        <v>23</v>
      </c>
      <c r="D83" s="24">
        <v>45602</v>
      </c>
      <c r="E83" s="11" t="s">
        <v>113</v>
      </c>
      <c r="F83" s="11" t="s">
        <v>15</v>
      </c>
      <c r="G83" s="13">
        <v>16.600000000000001</v>
      </c>
    </row>
    <row r="84" spans="1:7" s="20" customFormat="1" ht="45" x14ac:dyDescent="0.25">
      <c r="A84" s="10" t="s">
        <v>21</v>
      </c>
      <c r="B84" s="19" t="s">
        <v>51</v>
      </c>
      <c r="C84" s="19" t="s">
        <v>23</v>
      </c>
      <c r="D84" s="24">
        <v>45596</v>
      </c>
      <c r="E84" s="14" t="s">
        <v>114</v>
      </c>
      <c r="F84" s="11" t="s">
        <v>15</v>
      </c>
      <c r="G84" s="13">
        <v>27.25</v>
      </c>
    </row>
    <row r="85" spans="1:7" s="20" customFormat="1" ht="45" x14ac:dyDescent="0.25">
      <c r="A85" s="10" t="s">
        <v>21</v>
      </c>
      <c r="B85" s="19" t="s">
        <v>51</v>
      </c>
      <c r="C85" s="19" t="s">
        <v>23</v>
      </c>
      <c r="D85" s="24">
        <v>45588</v>
      </c>
      <c r="E85" s="14" t="s">
        <v>115</v>
      </c>
      <c r="F85" s="11" t="s">
        <v>15</v>
      </c>
      <c r="G85" s="13">
        <v>22.25</v>
      </c>
    </row>
    <row r="86" spans="1:7" s="20" customFormat="1" ht="45" x14ac:dyDescent="0.25">
      <c r="A86" s="10" t="s">
        <v>21</v>
      </c>
      <c r="B86" s="19" t="s">
        <v>51</v>
      </c>
      <c r="C86" s="19" t="s">
        <v>23</v>
      </c>
      <c r="D86" s="24">
        <v>45558</v>
      </c>
      <c r="E86" s="14" t="s">
        <v>116</v>
      </c>
      <c r="F86" s="11" t="s">
        <v>15</v>
      </c>
      <c r="G86" s="13">
        <v>72.45</v>
      </c>
    </row>
    <row r="87" spans="1:7" s="20" customFormat="1" ht="45" x14ac:dyDescent="0.25">
      <c r="A87" s="10" t="s">
        <v>21</v>
      </c>
      <c r="B87" s="19" t="s">
        <v>51</v>
      </c>
      <c r="C87" s="19" t="s">
        <v>23</v>
      </c>
      <c r="D87" s="24">
        <v>45558</v>
      </c>
      <c r="E87" s="14" t="s">
        <v>117</v>
      </c>
      <c r="F87" s="11" t="s">
        <v>15</v>
      </c>
      <c r="G87" s="13">
        <v>20.9</v>
      </c>
    </row>
    <row r="88" spans="1:7" s="20" customFormat="1" ht="45" x14ac:dyDescent="0.25">
      <c r="A88" s="10" t="s">
        <v>21</v>
      </c>
      <c r="B88" s="19" t="s">
        <v>51</v>
      </c>
      <c r="C88" s="19" t="s">
        <v>23</v>
      </c>
      <c r="D88" s="24">
        <v>45555</v>
      </c>
      <c r="E88" s="14" t="s">
        <v>118</v>
      </c>
      <c r="F88" s="11" t="s">
        <v>15</v>
      </c>
      <c r="G88" s="13">
        <v>16</v>
      </c>
    </row>
    <row r="89" spans="1:7" s="20" customFormat="1" ht="45" x14ac:dyDescent="0.25">
      <c r="A89" s="10" t="s">
        <v>21</v>
      </c>
      <c r="B89" s="19" t="s">
        <v>51</v>
      </c>
      <c r="C89" s="19" t="s">
        <v>23</v>
      </c>
      <c r="D89" s="24">
        <v>45555</v>
      </c>
      <c r="E89" s="14" t="s">
        <v>82</v>
      </c>
      <c r="F89" s="11" t="s">
        <v>17</v>
      </c>
      <c r="G89" s="13">
        <v>74</v>
      </c>
    </row>
    <row r="90" spans="1:7" s="20" customFormat="1" ht="45" x14ac:dyDescent="0.25">
      <c r="A90" s="10" t="s">
        <v>21</v>
      </c>
      <c r="B90" s="19" t="s">
        <v>51</v>
      </c>
      <c r="C90" s="19" t="s">
        <v>23</v>
      </c>
      <c r="D90" s="24">
        <v>45496</v>
      </c>
      <c r="E90" s="14" t="s">
        <v>98</v>
      </c>
      <c r="F90" s="11" t="s">
        <v>15</v>
      </c>
      <c r="G90" s="13">
        <v>30.55</v>
      </c>
    </row>
    <row r="91" spans="1:7" s="20" customFormat="1" ht="45" x14ac:dyDescent="0.25">
      <c r="A91" s="10" t="s">
        <v>21</v>
      </c>
      <c r="B91" s="19" t="s">
        <v>51</v>
      </c>
      <c r="C91" s="19" t="s">
        <v>23</v>
      </c>
      <c r="D91" s="24">
        <v>45496</v>
      </c>
      <c r="E91" s="14" t="s">
        <v>99</v>
      </c>
      <c r="F91" s="11" t="s">
        <v>15</v>
      </c>
      <c r="G91" s="13">
        <v>29</v>
      </c>
    </row>
    <row r="92" spans="1:7" s="20" customFormat="1" ht="45" x14ac:dyDescent="0.25">
      <c r="A92" s="10" t="s">
        <v>21</v>
      </c>
      <c r="B92" s="19" t="s">
        <v>51</v>
      </c>
      <c r="C92" s="19" t="s">
        <v>23</v>
      </c>
      <c r="D92" s="24">
        <v>45481</v>
      </c>
      <c r="E92" s="14" t="s">
        <v>97</v>
      </c>
      <c r="F92" s="11" t="s">
        <v>15</v>
      </c>
      <c r="G92" s="13">
        <v>22.45</v>
      </c>
    </row>
    <row r="93" spans="1:7" s="20" customFormat="1" ht="45" x14ac:dyDescent="0.25">
      <c r="A93" s="10" t="s">
        <v>21</v>
      </c>
      <c r="B93" s="19" t="s">
        <v>51</v>
      </c>
      <c r="C93" s="19" t="s">
        <v>23</v>
      </c>
      <c r="D93" s="24">
        <v>45476</v>
      </c>
      <c r="E93" s="14" t="s">
        <v>100</v>
      </c>
      <c r="F93" s="11" t="s">
        <v>17</v>
      </c>
      <c r="G93" s="13">
        <v>592.4</v>
      </c>
    </row>
    <row r="94" spans="1:7" s="20" customFormat="1" ht="45" x14ac:dyDescent="0.25">
      <c r="A94" s="10" t="s">
        <v>21</v>
      </c>
      <c r="B94" s="19" t="s">
        <v>51</v>
      </c>
      <c r="C94" s="19" t="s">
        <v>23</v>
      </c>
      <c r="D94" s="24">
        <v>45470</v>
      </c>
      <c r="E94" s="14" t="s">
        <v>101</v>
      </c>
      <c r="F94" s="11" t="s">
        <v>15</v>
      </c>
      <c r="G94" s="13">
        <v>55.5</v>
      </c>
    </row>
    <row r="95" spans="1:7" s="20" customFormat="1" ht="45" x14ac:dyDescent="0.25">
      <c r="A95" s="10" t="s">
        <v>21</v>
      </c>
      <c r="B95" s="19" t="s">
        <v>51</v>
      </c>
      <c r="C95" s="19" t="s">
        <v>23</v>
      </c>
      <c r="D95" s="24">
        <v>45470</v>
      </c>
      <c r="E95" s="14" t="s">
        <v>102</v>
      </c>
      <c r="F95" s="11" t="s">
        <v>15</v>
      </c>
      <c r="G95" s="13">
        <v>54.25</v>
      </c>
    </row>
    <row r="96" spans="1:7" s="20" customFormat="1" ht="45" x14ac:dyDescent="0.25">
      <c r="A96" s="10" t="s">
        <v>21</v>
      </c>
      <c r="B96" s="19" t="s">
        <v>51</v>
      </c>
      <c r="C96" s="19" t="s">
        <v>23</v>
      </c>
      <c r="D96" s="24">
        <v>45468</v>
      </c>
      <c r="E96" s="14" t="s">
        <v>98</v>
      </c>
      <c r="F96" s="11" t="s">
        <v>15</v>
      </c>
      <c r="G96" s="13">
        <v>30.9</v>
      </c>
    </row>
    <row r="97" spans="1:7" s="20" customFormat="1" ht="45" x14ac:dyDescent="0.25">
      <c r="A97" s="10" t="s">
        <v>21</v>
      </c>
      <c r="B97" s="19" t="s">
        <v>51</v>
      </c>
      <c r="C97" s="19" t="s">
        <v>23</v>
      </c>
      <c r="D97" s="24">
        <v>45468</v>
      </c>
      <c r="E97" s="14" t="s">
        <v>99</v>
      </c>
      <c r="F97" s="11" t="s">
        <v>15</v>
      </c>
      <c r="G97" s="13">
        <v>23.35</v>
      </c>
    </row>
    <row r="98" spans="1:7" s="20" customFormat="1" ht="48" customHeight="1" x14ac:dyDescent="0.25">
      <c r="A98" s="10" t="s">
        <v>21</v>
      </c>
      <c r="B98" s="19" t="s">
        <v>51</v>
      </c>
      <c r="C98" s="19" t="s">
        <v>23</v>
      </c>
      <c r="D98" s="24">
        <v>45457</v>
      </c>
      <c r="E98" s="14" t="s">
        <v>103</v>
      </c>
      <c r="F98" s="11" t="s">
        <v>17</v>
      </c>
      <c r="G98" s="13">
        <v>266.75</v>
      </c>
    </row>
    <row r="99" spans="1:7" s="20" customFormat="1" ht="38.65" customHeight="1" x14ac:dyDescent="0.25">
      <c r="A99" s="10" t="s">
        <v>21</v>
      </c>
      <c r="B99" s="19" t="s">
        <v>51</v>
      </c>
      <c r="C99" s="19" t="s">
        <v>23</v>
      </c>
      <c r="D99" s="24">
        <v>45435</v>
      </c>
      <c r="E99" s="14" t="s">
        <v>73</v>
      </c>
      <c r="F99" s="19" t="s">
        <v>15</v>
      </c>
      <c r="G99" s="13">
        <v>21.25</v>
      </c>
    </row>
    <row r="100" spans="1:7" s="20" customFormat="1" ht="45" x14ac:dyDescent="0.25">
      <c r="A100" s="10" t="s">
        <v>21</v>
      </c>
      <c r="B100" s="19" t="s">
        <v>51</v>
      </c>
      <c r="C100" s="19" t="s">
        <v>23</v>
      </c>
      <c r="D100" s="24">
        <v>45426</v>
      </c>
      <c r="E100" s="14" t="s">
        <v>74</v>
      </c>
      <c r="F100" s="19" t="s">
        <v>15</v>
      </c>
      <c r="G100" s="13">
        <v>28.25</v>
      </c>
    </row>
    <row r="101" spans="1:7" s="20" customFormat="1" ht="45" x14ac:dyDescent="0.25">
      <c r="A101" s="10" t="s">
        <v>21</v>
      </c>
      <c r="B101" s="19" t="s">
        <v>51</v>
      </c>
      <c r="C101" s="19" t="s">
        <v>23</v>
      </c>
      <c r="D101" s="24">
        <v>45426</v>
      </c>
      <c r="E101" s="14" t="s">
        <v>75</v>
      </c>
      <c r="F101" s="19" t="s">
        <v>15</v>
      </c>
      <c r="G101" s="13">
        <v>51.1</v>
      </c>
    </row>
    <row r="102" spans="1:7" s="20" customFormat="1" ht="39" customHeight="1" x14ac:dyDescent="0.25">
      <c r="A102" s="10" t="s">
        <v>21</v>
      </c>
      <c r="B102" s="19" t="s">
        <v>51</v>
      </c>
      <c r="C102" s="19" t="s">
        <v>23</v>
      </c>
      <c r="D102" s="24">
        <v>45425</v>
      </c>
      <c r="E102" s="14" t="s">
        <v>76</v>
      </c>
      <c r="F102" s="19" t="s">
        <v>15</v>
      </c>
      <c r="G102" s="13">
        <v>29.7</v>
      </c>
    </row>
    <row r="103" spans="1:7" s="20" customFormat="1" ht="46.9" customHeight="1" x14ac:dyDescent="0.25">
      <c r="A103" s="10" t="s">
        <v>21</v>
      </c>
      <c r="B103" s="11" t="s">
        <v>51</v>
      </c>
      <c r="C103" s="11" t="s">
        <v>23</v>
      </c>
      <c r="D103" s="26">
        <v>45421</v>
      </c>
      <c r="E103" s="14" t="s">
        <v>77</v>
      </c>
      <c r="F103" s="11" t="s">
        <v>17</v>
      </c>
      <c r="G103" s="13">
        <v>264</v>
      </c>
    </row>
    <row r="104" spans="1:7" s="20" customFormat="1" ht="45" x14ac:dyDescent="0.25">
      <c r="A104" s="10" t="s">
        <v>21</v>
      </c>
      <c r="B104" s="11" t="s">
        <v>51</v>
      </c>
      <c r="C104" s="11" t="s">
        <v>23</v>
      </c>
      <c r="D104" s="26">
        <v>45407</v>
      </c>
      <c r="E104" s="14" t="s">
        <v>78</v>
      </c>
      <c r="F104" s="11" t="s">
        <v>15</v>
      </c>
      <c r="G104" s="13">
        <v>17.649999999999999</v>
      </c>
    </row>
    <row r="105" spans="1:7" s="20" customFormat="1" ht="37.15" customHeight="1" x14ac:dyDescent="0.25">
      <c r="A105" s="10" t="s">
        <v>21</v>
      </c>
      <c r="B105" s="11" t="s">
        <v>51</v>
      </c>
      <c r="C105" s="11" t="s">
        <v>23</v>
      </c>
      <c r="D105" s="26">
        <v>45405</v>
      </c>
      <c r="E105" s="14" t="s">
        <v>79</v>
      </c>
      <c r="F105" s="11" t="s">
        <v>15</v>
      </c>
      <c r="G105" s="13">
        <v>15.55</v>
      </c>
    </row>
    <row r="106" spans="1:7" ht="45" x14ac:dyDescent="0.25">
      <c r="A106" s="10" t="s">
        <v>21</v>
      </c>
      <c r="B106" s="11" t="s">
        <v>51</v>
      </c>
      <c r="C106" s="11" t="s">
        <v>23</v>
      </c>
      <c r="D106" s="26">
        <v>45405</v>
      </c>
      <c r="E106" s="14" t="s">
        <v>80</v>
      </c>
      <c r="F106" s="11" t="s">
        <v>17</v>
      </c>
      <c r="G106" s="13">
        <v>65.45</v>
      </c>
    </row>
    <row r="107" spans="1:7" ht="45" x14ac:dyDescent="0.25">
      <c r="A107" s="10" t="s">
        <v>21</v>
      </c>
      <c r="B107" s="11" t="s">
        <v>51</v>
      </c>
      <c r="C107" s="11" t="s">
        <v>23</v>
      </c>
      <c r="D107" s="26">
        <v>45401</v>
      </c>
      <c r="E107" s="14" t="s">
        <v>81</v>
      </c>
      <c r="F107" s="11" t="s">
        <v>17</v>
      </c>
      <c r="G107" s="13">
        <v>715</v>
      </c>
    </row>
    <row r="108" spans="1:7" ht="45" x14ac:dyDescent="0.25">
      <c r="A108" s="10" t="s">
        <v>21</v>
      </c>
      <c r="B108" s="11" t="s">
        <v>51</v>
      </c>
      <c r="C108" s="11" t="s">
        <v>23</v>
      </c>
      <c r="D108" s="26">
        <v>45397</v>
      </c>
      <c r="E108" s="14" t="s">
        <v>82</v>
      </c>
      <c r="F108" s="11" t="s">
        <v>17</v>
      </c>
      <c r="G108" s="13">
        <v>51.56</v>
      </c>
    </row>
    <row r="109" spans="1:7" ht="75" x14ac:dyDescent="0.25">
      <c r="A109" s="10" t="s">
        <v>21</v>
      </c>
      <c r="B109" s="11" t="s">
        <v>51</v>
      </c>
      <c r="C109" s="11" t="s">
        <v>23</v>
      </c>
      <c r="D109" s="26">
        <v>45370</v>
      </c>
      <c r="E109" s="14" t="s">
        <v>83</v>
      </c>
      <c r="F109" s="11" t="s">
        <v>17</v>
      </c>
      <c r="G109" s="13">
        <v>544.5</v>
      </c>
    </row>
    <row r="110" spans="1:7" ht="45" x14ac:dyDescent="0.25">
      <c r="A110" s="10" t="s">
        <v>21</v>
      </c>
      <c r="B110" s="11" t="s">
        <v>51</v>
      </c>
      <c r="C110" s="11" t="s">
        <v>23</v>
      </c>
      <c r="D110" s="26">
        <v>45352</v>
      </c>
      <c r="E110" s="11" t="s">
        <v>84</v>
      </c>
      <c r="F110" s="11" t="s">
        <v>15</v>
      </c>
      <c r="G110" s="10">
        <v>47.45</v>
      </c>
    </row>
    <row r="111" spans="1:7" ht="45" x14ac:dyDescent="0.25">
      <c r="A111" s="10" t="s">
        <v>21</v>
      </c>
      <c r="B111" s="11" t="s">
        <v>51</v>
      </c>
      <c r="C111" s="11" t="s">
        <v>23</v>
      </c>
      <c r="D111" s="26">
        <v>45352</v>
      </c>
      <c r="E111" s="11" t="s">
        <v>85</v>
      </c>
      <c r="F111" s="11" t="s">
        <v>15</v>
      </c>
      <c r="G111" s="10">
        <v>46.7</v>
      </c>
    </row>
    <row r="112" spans="1:7" ht="45" x14ac:dyDescent="0.25">
      <c r="A112" s="21" t="s">
        <v>21</v>
      </c>
      <c r="B112" s="17" t="s">
        <v>51</v>
      </c>
      <c r="C112" s="17" t="s">
        <v>23</v>
      </c>
      <c r="D112" s="27">
        <v>45334</v>
      </c>
      <c r="E112" s="16" t="s">
        <v>52</v>
      </c>
      <c r="F112" s="17" t="s">
        <v>15</v>
      </c>
      <c r="G112" s="22">
        <v>23.1</v>
      </c>
    </row>
    <row r="113" spans="1:7" ht="45" x14ac:dyDescent="0.25">
      <c r="A113" s="21" t="s">
        <v>21</v>
      </c>
      <c r="B113" s="17" t="s">
        <v>51</v>
      </c>
      <c r="C113" s="17" t="s">
        <v>23</v>
      </c>
      <c r="D113" s="27">
        <v>45328</v>
      </c>
      <c r="E113" s="16" t="s">
        <v>53</v>
      </c>
      <c r="F113" s="17" t="s">
        <v>15</v>
      </c>
      <c r="G113" s="22">
        <v>30.6</v>
      </c>
    </row>
    <row r="114" spans="1:7" ht="45" x14ac:dyDescent="0.25">
      <c r="A114" s="21" t="s">
        <v>21</v>
      </c>
      <c r="B114" s="17" t="s">
        <v>51</v>
      </c>
      <c r="C114" s="17" t="s">
        <v>23</v>
      </c>
      <c r="D114" s="27">
        <v>45328</v>
      </c>
      <c r="E114" s="16" t="s">
        <v>54</v>
      </c>
      <c r="F114" s="17" t="s">
        <v>15</v>
      </c>
      <c r="G114" s="22">
        <v>43.2</v>
      </c>
    </row>
    <row r="115" spans="1:7" ht="45" x14ac:dyDescent="0.25">
      <c r="A115" s="21" t="s">
        <v>21</v>
      </c>
      <c r="B115" s="17" t="s">
        <v>51</v>
      </c>
      <c r="C115" s="17" t="s">
        <v>23</v>
      </c>
      <c r="D115" s="27">
        <v>45321</v>
      </c>
      <c r="E115" s="16" t="s">
        <v>55</v>
      </c>
      <c r="F115" s="17" t="s">
        <v>17</v>
      </c>
      <c r="G115" s="22">
        <v>118.8</v>
      </c>
    </row>
    <row r="116" spans="1:7" ht="45" x14ac:dyDescent="0.25">
      <c r="A116" s="21" t="s">
        <v>21</v>
      </c>
      <c r="B116" s="17" t="s">
        <v>51</v>
      </c>
      <c r="C116" s="17" t="s">
        <v>23</v>
      </c>
      <c r="D116" s="27">
        <v>45274</v>
      </c>
      <c r="E116" s="16" t="s">
        <v>56</v>
      </c>
      <c r="F116" s="17" t="s">
        <v>15</v>
      </c>
      <c r="G116" s="22">
        <v>15.65</v>
      </c>
    </row>
    <row r="117" spans="1:7" ht="45" x14ac:dyDescent="0.25">
      <c r="A117" s="10" t="s">
        <v>21</v>
      </c>
      <c r="B117" s="11" t="s">
        <v>51</v>
      </c>
      <c r="C117" s="11" t="s">
        <v>23</v>
      </c>
      <c r="D117" s="26">
        <v>45258</v>
      </c>
      <c r="E117" s="14" t="s">
        <v>35</v>
      </c>
      <c r="F117" s="11" t="s">
        <v>15</v>
      </c>
      <c r="G117" s="13">
        <v>33.299999999999997</v>
      </c>
    </row>
    <row r="118" spans="1:7" ht="45" x14ac:dyDescent="0.25">
      <c r="A118" s="10" t="s">
        <v>21</v>
      </c>
      <c r="B118" s="11" t="s">
        <v>51</v>
      </c>
      <c r="C118" s="11" t="s">
        <v>23</v>
      </c>
      <c r="D118" s="26">
        <v>45258</v>
      </c>
      <c r="E118" s="14" t="s">
        <v>36</v>
      </c>
      <c r="F118" s="11" t="s">
        <v>15</v>
      </c>
      <c r="G118" s="13">
        <v>35.299999999999997</v>
      </c>
    </row>
    <row r="119" spans="1:7" ht="45" x14ac:dyDescent="0.25">
      <c r="A119" s="10" t="s">
        <v>21</v>
      </c>
      <c r="B119" s="11" t="s">
        <v>51</v>
      </c>
      <c r="C119" s="11" t="s">
        <v>23</v>
      </c>
      <c r="D119" s="26">
        <v>45246</v>
      </c>
      <c r="E119" s="14" t="s">
        <v>37</v>
      </c>
      <c r="F119" s="11" t="s">
        <v>15</v>
      </c>
      <c r="G119" s="13">
        <v>29.35</v>
      </c>
    </row>
    <row r="120" spans="1:7" ht="45" x14ac:dyDescent="0.25">
      <c r="A120" s="10" t="s">
        <v>21</v>
      </c>
      <c r="B120" s="11" t="s">
        <v>51</v>
      </c>
      <c r="C120" s="11" t="s">
        <v>23</v>
      </c>
      <c r="D120" s="26">
        <v>45246</v>
      </c>
      <c r="E120" s="14" t="s">
        <v>38</v>
      </c>
      <c r="F120" s="15" t="s">
        <v>15</v>
      </c>
      <c r="G120" s="13">
        <v>20.8</v>
      </c>
    </row>
    <row r="121" spans="1:7" ht="45" x14ac:dyDescent="0.25">
      <c r="A121" s="10" t="s">
        <v>21</v>
      </c>
      <c r="B121" s="11" t="s">
        <v>51</v>
      </c>
      <c r="C121" s="11" t="s">
        <v>23</v>
      </c>
      <c r="D121" s="26">
        <v>45246</v>
      </c>
      <c r="E121" s="14" t="s">
        <v>39</v>
      </c>
      <c r="F121" s="11" t="s">
        <v>15</v>
      </c>
      <c r="G121" s="13">
        <v>14</v>
      </c>
    </row>
    <row r="122" spans="1:7" ht="45" x14ac:dyDescent="0.25">
      <c r="A122" s="10" t="s">
        <v>21</v>
      </c>
      <c r="B122" s="11" t="s">
        <v>51</v>
      </c>
      <c r="C122" s="11" t="s">
        <v>23</v>
      </c>
      <c r="D122" s="26">
        <v>45246</v>
      </c>
      <c r="E122" s="14" t="s">
        <v>40</v>
      </c>
      <c r="F122" s="11" t="s">
        <v>15</v>
      </c>
      <c r="G122" s="13">
        <v>29</v>
      </c>
    </row>
    <row r="123" spans="1:7" ht="45" x14ac:dyDescent="0.25">
      <c r="A123" s="10" t="s">
        <v>21</v>
      </c>
      <c r="B123" s="11" t="s">
        <v>51</v>
      </c>
      <c r="C123" s="11" t="s">
        <v>23</v>
      </c>
      <c r="D123" s="26">
        <v>45238</v>
      </c>
      <c r="E123" s="14" t="s">
        <v>41</v>
      </c>
      <c r="F123" s="11" t="s">
        <v>17</v>
      </c>
      <c r="G123" s="13">
        <v>18.8</v>
      </c>
    </row>
    <row r="124" spans="1:7" ht="45" x14ac:dyDescent="0.25">
      <c r="A124" s="10" t="s">
        <v>21</v>
      </c>
      <c r="B124" s="11" t="s">
        <v>51</v>
      </c>
      <c r="C124" s="11" t="s">
        <v>23</v>
      </c>
      <c r="D124" s="26">
        <v>45203</v>
      </c>
      <c r="E124" s="14" t="s">
        <v>42</v>
      </c>
      <c r="F124" s="11" t="s">
        <v>15</v>
      </c>
      <c r="G124" s="13">
        <v>29.8</v>
      </c>
    </row>
    <row r="125" spans="1:7" ht="45" x14ac:dyDescent="0.25">
      <c r="A125" s="10" t="s">
        <v>21</v>
      </c>
      <c r="B125" s="11" t="s">
        <v>51</v>
      </c>
      <c r="C125" s="11" t="s">
        <v>23</v>
      </c>
      <c r="D125" s="26">
        <v>45203</v>
      </c>
      <c r="E125" s="14" t="s">
        <v>43</v>
      </c>
      <c r="F125" s="11" t="s">
        <v>15</v>
      </c>
      <c r="G125" s="13">
        <v>29.95</v>
      </c>
    </row>
    <row r="126" spans="1:7" ht="120" x14ac:dyDescent="0.25">
      <c r="A126" s="10" t="s">
        <v>21</v>
      </c>
      <c r="B126" s="11" t="s">
        <v>51</v>
      </c>
      <c r="C126" s="11" t="s">
        <v>23</v>
      </c>
      <c r="D126" s="26">
        <v>45041</v>
      </c>
      <c r="E126" s="14" t="s">
        <v>44</v>
      </c>
      <c r="F126" s="11" t="s">
        <v>17</v>
      </c>
      <c r="G126" s="13">
        <v>385</v>
      </c>
    </row>
    <row r="127" spans="1:7" ht="45" x14ac:dyDescent="0.25">
      <c r="A127" s="9" t="s">
        <v>21</v>
      </c>
      <c r="B127" s="8" t="s">
        <v>22</v>
      </c>
      <c r="C127" s="8" t="s">
        <v>23</v>
      </c>
      <c r="D127" s="28">
        <v>44721</v>
      </c>
      <c r="E127" s="8" t="s">
        <v>33</v>
      </c>
      <c r="F127" s="8" t="s">
        <v>17</v>
      </c>
      <c r="G127" s="23">
        <v>262.39999999999998</v>
      </c>
    </row>
    <row r="128" spans="1:7" ht="60" x14ac:dyDescent="0.25">
      <c r="A128" s="9" t="s">
        <v>21</v>
      </c>
      <c r="B128" s="8" t="s">
        <v>22</v>
      </c>
      <c r="C128" s="8" t="s">
        <v>23</v>
      </c>
      <c r="D128" s="28">
        <v>44713</v>
      </c>
      <c r="E128" s="8" t="s">
        <v>29</v>
      </c>
      <c r="F128" s="8" t="s">
        <v>17</v>
      </c>
      <c r="G128" s="23">
        <v>253</v>
      </c>
    </row>
    <row r="129" spans="1:7" ht="45" x14ac:dyDescent="0.25">
      <c r="A129" s="9" t="s">
        <v>21</v>
      </c>
      <c r="B129" s="8" t="s">
        <v>22</v>
      </c>
      <c r="C129" s="8" t="s">
        <v>23</v>
      </c>
      <c r="D129" s="28">
        <v>44713</v>
      </c>
      <c r="E129" s="8" t="s">
        <v>34</v>
      </c>
      <c r="F129" s="8" t="s">
        <v>15</v>
      </c>
      <c r="G129" s="23">
        <v>21.45</v>
      </c>
    </row>
    <row r="130" spans="1:7" ht="45" x14ac:dyDescent="0.25">
      <c r="A130" s="9" t="s">
        <v>21</v>
      </c>
      <c r="B130" s="8" t="s">
        <v>22</v>
      </c>
      <c r="C130" s="8" t="s">
        <v>23</v>
      </c>
      <c r="D130" s="28">
        <v>44651</v>
      </c>
      <c r="E130" s="8" t="s">
        <v>28</v>
      </c>
      <c r="F130" s="8" t="s">
        <v>17</v>
      </c>
      <c r="G130" s="23">
        <v>1031.25</v>
      </c>
    </row>
    <row r="131" spans="1:7" ht="45" x14ac:dyDescent="0.25">
      <c r="A131" s="9" t="s">
        <v>21</v>
      </c>
      <c r="B131" s="8" t="s">
        <v>22</v>
      </c>
      <c r="C131" s="8" t="s">
        <v>23</v>
      </c>
      <c r="D131" s="28">
        <v>44637</v>
      </c>
      <c r="E131" s="8" t="s">
        <v>32</v>
      </c>
      <c r="F131" s="8" t="s">
        <v>15</v>
      </c>
      <c r="G131" s="23">
        <v>22.1</v>
      </c>
    </row>
    <row r="132" spans="1:7" ht="45" x14ac:dyDescent="0.25">
      <c r="A132" s="9" t="s">
        <v>21</v>
      </c>
      <c r="B132" s="8" t="s">
        <v>22</v>
      </c>
      <c r="C132" s="8" t="s">
        <v>23</v>
      </c>
      <c r="D132" s="28">
        <v>44636</v>
      </c>
      <c r="E132" s="8" t="s">
        <v>31</v>
      </c>
      <c r="F132" s="8" t="s">
        <v>15</v>
      </c>
      <c r="G132" s="23">
        <v>15.55</v>
      </c>
    </row>
    <row r="133" spans="1:7" ht="45" x14ac:dyDescent="0.25">
      <c r="A133" s="9" t="s">
        <v>21</v>
      </c>
      <c r="B133" s="8" t="s">
        <v>22</v>
      </c>
      <c r="C133" s="8" t="s">
        <v>23</v>
      </c>
      <c r="D133" s="28">
        <v>44628</v>
      </c>
      <c r="E133" s="8" t="s">
        <v>30</v>
      </c>
      <c r="F133" s="8" t="s">
        <v>15</v>
      </c>
      <c r="G133" s="23">
        <v>19.25</v>
      </c>
    </row>
    <row r="134" spans="1:7" ht="45" x14ac:dyDescent="0.25">
      <c r="A134" s="9" t="s">
        <v>21</v>
      </c>
      <c r="B134" s="8" t="s">
        <v>22</v>
      </c>
      <c r="C134" s="8" t="s">
        <v>23</v>
      </c>
      <c r="D134" s="28">
        <v>44580</v>
      </c>
      <c r="E134" s="8" t="s">
        <v>26</v>
      </c>
      <c r="F134" s="8" t="s">
        <v>15</v>
      </c>
      <c r="G134" s="23">
        <v>15.6</v>
      </c>
    </row>
    <row r="135" spans="1:7" ht="45" x14ac:dyDescent="0.25">
      <c r="A135" s="9" t="s">
        <v>21</v>
      </c>
      <c r="B135" s="8" t="s">
        <v>22</v>
      </c>
      <c r="C135" s="8" t="s">
        <v>23</v>
      </c>
      <c r="D135" s="28">
        <v>44580</v>
      </c>
      <c r="E135" s="8" t="s">
        <v>27</v>
      </c>
      <c r="F135" s="8" t="s">
        <v>15</v>
      </c>
      <c r="G135" s="23">
        <v>13.55</v>
      </c>
    </row>
    <row r="136" spans="1:7" ht="45" x14ac:dyDescent="0.25">
      <c r="A136" s="9" t="s">
        <v>21</v>
      </c>
      <c r="B136" s="8" t="s">
        <v>22</v>
      </c>
      <c r="C136" s="8" t="s">
        <v>23</v>
      </c>
      <c r="D136" s="28">
        <v>44579</v>
      </c>
      <c r="E136" s="8" t="s">
        <v>24</v>
      </c>
      <c r="F136" s="8" t="s">
        <v>15</v>
      </c>
      <c r="G136" s="23">
        <v>13.65</v>
      </c>
    </row>
    <row r="137" spans="1:7" ht="45" x14ac:dyDescent="0.25">
      <c r="A137" s="9" t="s">
        <v>21</v>
      </c>
      <c r="B137" s="8" t="s">
        <v>22</v>
      </c>
      <c r="C137" s="8" t="s">
        <v>23</v>
      </c>
      <c r="D137" s="28">
        <v>44579</v>
      </c>
      <c r="E137" s="8" t="s">
        <v>25</v>
      </c>
      <c r="F137" s="8" t="s">
        <v>15</v>
      </c>
      <c r="G137" s="23">
        <v>14.3</v>
      </c>
    </row>
  </sheetData>
  <sortState xmlns:xlrd2="http://schemas.microsoft.com/office/spreadsheetml/2017/richdata2" ref="A67:G75">
    <sortCondition descending="1" ref="D67:D75"/>
  </sortState>
  <mergeCells count="2">
    <mergeCell ref="A2:G2"/>
    <mergeCell ref="A1:G1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catálogo!$A$1:$A$5</xm:f>
          </x14:formula1>
          <xm:sqref>F2 F127:F129 F138:F1048576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F130:F137 F3</xm:sqref>
        </x14:dataValidation>
        <x14:dataValidation type="list" allowBlank="1" showInputMessage="1" showErrorMessage="1" xr:uid="{00000000-0002-0000-0000-000002000000}">
          <x14:formula1>
            <xm:f>'[b_GARCÍA MARTÍNEZ.xlsx]catálogo'!#REF!</xm:f>
          </x14:formula1>
          <xm:sqref>F67:F126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4"/>
  <sheetViews>
    <sheetView tabSelected="1" topLeftCell="A13" zoomScale="80" zoomScaleNormal="80" workbookViewId="0">
      <selection activeCell="G6" sqref="G6"/>
    </sheetView>
  </sheetViews>
  <sheetFormatPr baseColWidth="10" defaultColWidth="11.42578125" defaultRowHeight="15" x14ac:dyDescent="0.25"/>
  <cols>
    <col min="1" max="1" width="21" style="3" customWidth="1"/>
    <col min="2" max="2" width="25.28515625" style="3" customWidth="1"/>
    <col min="3" max="3" width="14.5703125" style="34" customWidth="1"/>
    <col min="4" max="4" width="20.28515625" style="29" customWidth="1"/>
    <col min="5" max="5" width="47.42578125" style="3" customWidth="1"/>
    <col min="6" max="6" width="18.7109375" style="39" customWidth="1"/>
    <col min="7" max="7" width="19.42578125" style="39" customWidth="1"/>
    <col min="8" max="8" width="19.28515625" style="39" customWidth="1"/>
    <col min="9" max="16384" width="11.42578125" style="4"/>
  </cols>
  <sheetData>
    <row r="1" spans="1:8" ht="18.75" customHeight="1" thickBot="1" x14ac:dyDescent="0.3">
      <c r="A1" s="48" t="s">
        <v>237</v>
      </c>
      <c r="B1" s="49"/>
      <c r="C1" s="49"/>
      <c r="D1" s="49"/>
      <c r="E1" s="49"/>
      <c r="F1" s="49"/>
      <c r="G1" s="49"/>
      <c r="H1" s="50"/>
    </row>
    <row r="2" spans="1:8" ht="18.75" x14ac:dyDescent="0.25">
      <c r="A2" s="45" t="s">
        <v>6</v>
      </c>
      <c r="B2" s="46"/>
      <c r="C2" s="47"/>
      <c r="D2" s="47"/>
      <c r="E2" s="47"/>
      <c r="F2" s="47"/>
      <c r="G2" s="47"/>
      <c r="H2" s="47"/>
    </row>
    <row r="3" spans="1:8" ht="56.25" x14ac:dyDescent="0.25">
      <c r="A3" s="41" t="s">
        <v>4</v>
      </c>
      <c r="B3" s="41" t="s">
        <v>0</v>
      </c>
      <c r="C3" s="6" t="s">
        <v>1</v>
      </c>
      <c r="D3" s="41" t="s">
        <v>7</v>
      </c>
      <c r="E3" s="41" t="s">
        <v>8</v>
      </c>
      <c r="F3" s="57" t="s">
        <v>9</v>
      </c>
      <c r="G3" s="57" t="s">
        <v>10</v>
      </c>
      <c r="H3" s="57" t="s">
        <v>11</v>
      </c>
    </row>
    <row r="4" spans="1:8" ht="45" x14ac:dyDescent="0.25">
      <c r="A4" s="11" t="s">
        <v>21</v>
      </c>
      <c r="B4" s="11" t="s">
        <v>51</v>
      </c>
      <c r="C4" s="26">
        <v>46081</v>
      </c>
      <c r="D4" s="53" t="s">
        <v>163</v>
      </c>
      <c r="E4" s="30" t="s">
        <v>244</v>
      </c>
      <c r="F4" s="35">
        <v>29</v>
      </c>
      <c r="G4" s="35"/>
      <c r="H4" s="35"/>
    </row>
    <row r="5" spans="1:8" ht="45" x14ac:dyDescent="0.25">
      <c r="A5" s="11" t="s">
        <v>21</v>
      </c>
      <c r="B5" s="11" t="s">
        <v>51</v>
      </c>
      <c r="C5" s="26">
        <v>46081</v>
      </c>
      <c r="D5" s="53" t="s">
        <v>163</v>
      </c>
      <c r="E5" s="30" t="s">
        <v>245</v>
      </c>
      <c r="F5" s="35">
        <v>11.87</v>
      </c>
      <c r="G5" s="35"/>
      <c r="H5" s="35"/>
    </row>
    <row r="6" spans="1:8" ht="45" x14ac:dyDescent="0.25">
      <c r="A6" s="11" t="s">
        <v>21</v>
      </c>
      <c r="B6" s="11" t="s">
        <v>51</v>
      </c>
      <c r="C6" s="26">
        <v>46080</v>
      </c>
      <c r="D6" s="53" t="s">
        <v>163</v>
      </c>
      <c r="E6" s="30" t="s">
        <v>246</v>
      </c>
      <c r="F6" s="35"/>
      <c r="G6" s="35"/>
      <c r="H6" s="35">
        <v>26.67</v>
      </c>
    </row>
    <row r="7" spans="1:8" ht="45" x14ac:dyDescent="0.25">
      <c r="A7" s="11" t="s">
        <v>21</v>
      </c>
      <c r="B7" s="11" t="s">
        <v>51</v>
      </c>
      <c r="C7" s="26">
        <v>46079</v>
      </c>
      <c r="D7" s="53" t="s">
        <v>163</v>
      </c>
      <c r="E7" s="30" t="s">
        <v>247</v>
      </c>
      <c r="F7" s="35"/>
      <c r="G7" s="35">
        <v>65.900000000000006</v>
      </c>
      <c r="H7" s="35">
        <v>53.34</v>
      </c>
    </row>
    <row r="8" spans="1:8" ht="45" x14ac:dyDescent="0.25">
      <c r="A8" s="11" t="s">
        <v>21</v>
      </c>
      <c r="B8" s="11" t="s">
        <v>51</v>
      </c>
      <c r="C8" s="26">
        <v>46078</v>
      </c>
      <c r="D8" s="53" t="s">
        <v>163</v>
      </c>
      <c r="E8" s="30" t="s">
        <v>245</v>
      </c>
      <c r="F8" s="35">
        <v>35.49</v>
      </c>
      <c r="G8" s="35"/>
      <c r="H8" s="35"/>
    </row>
    <row r="9" spans="1:8" ht="45" x14ac:dyDescent="0.25">
      <c r="A9" s="11" t="s">
        <v>21</v>
      </c>
      <c r="B9" s="11" t="s">
        <v>51</v>
      </c>
      <c r="C9" s="26">
        <v>46078</v>
      </c>
      <c r="D9" s="53" t="s">
        <v>163</v>
      </c>
      <c r="E9" s="30" t="s">
        <v>247</v>
      </c>
      <c r="F9" s="35"/>
      <c r="G9" s="35">
        <v>65.900000000000006</v>
      </c>
      <c r="H9" s="35">
        <v>26.67</v>
      </c>
    </row>
    <row r="10" spans="1:8" ht="45" x14ac:dyDescent="0.25">
      <c r="A10" s="11" t="s">
        <v>21</v>
      </c>
      <c r="B10" s="11" t="s">
        <v>51</v>
      </c>
      <c r="C10" s="26">
        <v>46078</v>
      </c>
      <c r="D10" s="53" t="s">
        <v>163</v>
      </c>
      <c r="E10" s="30" t="s">
        <v>248</v>
      </c>
      <c r="F10" s="35">
        <v>53.55</v>
      </c>
      <c r="G10" s="35"/>
      <c r="H10" s="35"/>
    </row>
    <row r="11" spans="1:8" s="20" customFormat="1" ht="45" x14ac:dyDescent="0.25">
      <c r="A11" s="11" t="s">
        <v>21</v>
      </c>
      <c r="B11" s="11" t="s">
        <v>51</v>
      </c>
      <c r="C11" s="26">
        <v>45960</v>
      </c>
      <c r="D11" s="53" t="s">
        <v>125</v>
      </c>
      <c r="E11" s="30" t="s">
        <v>220</v>
      </c>
      <c r="F11" s="35">
        <v>58.5</v>
      </c>
      <c r="G11" s="35"/>
      <c r="H11" s="35"/>
    </row>
    <row r="12" spans="1:8" s="20" customFormat="1" ht="45" x14ac:dyDescent="0.25">
      <c r="A12" s="11" t="s">
        <v>21</v>
      </c>
      <c r="B12" s="11" t="s">
        <v>51</v>
      </c>
      <c r="C12" s="26">
        <v>45960</v>
      </c>
      <c r="D12" s="53" t="s">
        <v>125</v>
      </c>
      <c r="E12" s="30" t="s">
        <v>221</v>
      </c>
      <c r="F12" s="35">
        <v>44.65</v>
      </c>
      <c r="G12" s="35"/>
      <c r="H12" s="35"/>
    </row>
    <row r="13" spans="1:8" s="20" customFormat="1" ht="45" x14ac:dyDescent="0.25">
      <c r="A13" s="11" t="s">
        <v>21</v>
      </c>
      <c r="B13" s="11" t="s">
        <v>51</v>
      </c>
      <c r="C13" s="26">
        <v>45960</v>
      </c>
      <c r="D13" s="53" t="s">
        <v>125</v>
      </c>
      <c r="E13" s="30" t="s">
        <v>222</v>
      </c>
      <c r="F13" s="35"/>
      <c r="G13" s="35"/>
      <c r="H13" s="35">
        <v>26.67</v>
      </c>
    </row>
    <row r="14" spans="1:8" s="20" customFormat="1" ht="45" x14ac:dyDescent="0.25">
      <c r="A14" s="11" t="s">
        <v>21</v>
      </c>
      <c r="B14" s="11" t="s">
        <v>51</v>
      </c>
      <c r="C14" s="26">
        <v>45959</v>
      </c>
      <c r="D14" s="53" t="s">
        <v>125</v>
      </c>
      <c r="E14" s="30" t="s">
        <v>223</v>
      </c>
      <c r="F14" s="35"/>
      <c r="G14" s="35">
        <v>79.2</v>
      </c>
      <c r="H14" s="35">
        <v>53.34</v>
      </c>
    </row>
    <row r="15" spans="1:8" s="20" customFormat="1" ht="45" x14ac:dyDescent="0.25">
      <c r="A15" s="11" t="s">
        <v>21</v>
      </c>
      <c r="B15" s="11" t="s">
        <v>51</v>
      </c>
      <c r="C15" s="26">
        <v>45959</v>
      </c>
      <c r="D15" s="53" t="s">
        <v>125</v>
      </c>
      <c r="E15" s="30" t="s">
        <v>224</v>
      </c>
      <c r="F15" s="35">
        <v>10.88</v>
      </c>
      <c r="G15" s="35"/>
      <c r="H15" s="35"/>
    </row>
    <row r="16" spans="1:8" s="20" customFormat="1" ht="44.45" customHeight="1" x14ac:dyDescent="0.25">
      <c r="A16" s="11" t="s">
        <v>21</v>
      </c>
      <c r="B16" s="11" t="s">
        <v>51</v>
      </c>
      <c r="C16" s="26">
        <v>45958</v>
      </c>
      <c r="D16" s="53" t="s">
        <v>225</v>
      </c>
      <c r="E16" s="30" t="s">
        <v>226</v>
      </c>
      <c r="F16" s="35">
        <v>40.5</v>
      </c>
      <c r="G16" s="35"/>
      <c r="H16" s="35"/>
    </row>
    <row r="17" spans="1:8" s="20" customFormat="1" ht="48.6" customHeight="1" x14ac:dyDescent="0.25">
      <c r="A17" s="11" t="s">
        <v>21</v>
      </c>
      <c r="B17" s="11" t="s">
        <v>51</v>
      </c>
      <c r="C17" s="26">
        <v>45958</v>
      </c>
      <c r="D17" s="53" t="s">
        <v>225</v>
      </c>
      <c r="E17" s="30" t="s">
        <v>227</v>
      </c>
      <c r="F17" s="35"/>
      <c r="G17" s="35">
        <v>102.56</v>
      </c>
      <c r="H17" s="35">
        <v>53.34</v>
      </c>
    </row>
    <row r="18" spans="1:8" s="20" customFormat="1" ht="43.15" customHeight="1" x14ac:dyDescent="0.25">
      <c r="A18" s="11" t="s">
        <v>21</v>
      </c>
      <c r="B18" s="11" t="s">
        <v>51</v>
      </c>
      <c r="C18" s="26">
        <v>45958</v>
      </c>
      <c r="D18" s="53" t="s">
        <v>225</v>
      </c>
      <c r="E18" s="30" t="s">
        <v>228</v>
      </c>
      <c r="F18" s="35">
        <v>66.17</v>
      </c>
      <c r="G18" s="35"/>
      <c r="H18" s="35"/>
    </row>
    <row r="19" spans="1:8" s="20" customFormat="1" ht="60" x14ac:dyDescent="0.25">
      <c r="A19" s="11" t="s">
        <v>21</v>
      </c>
      <c r="B19" s="11" t="s">
        <v>51</v>
      </c>
      <c r="C19" s="26">
        <v>45945</v>
      </c>
      <c r="D19" s="53" t="s">
        <v>229</v>
      </c>
      <c r="E19" s="30" t="s">
        <v>230</v>
      </c>
      <c r="F19" s="35">
        <v>93.4</v>
      </c>
      <c r="G19" s="35"/>
      <c r="H19" s="35"/>
    </row>
    <row r="20" spans="1:8" s="20" customFormat="1" ht="60" x14ac:dyDescent="0.25">
      <c r="A20" s="11" t="s">
        <v>21</v>
      </c>
      <c r="B20" s="11" t="s">
        <v>51</v>
      </c>
      <c r="C20" s="26">
        <v>45945</v>
      </c>
      <c r="D20" s="53" t="s">
        <v>229</v>
      </c>
      <c r="E20" s="30" t="s">
        <v>231</v>
      </c>
      <c r="F20" s="35"/>
      <c r="G20" s="35"/>
      <c r="H20" s="35">
        <v>38.620000000000005</v>
      </c>
    </row>
    <row r="21" spans="1:8" s="20" customFormat="1" ht="60" x14ac:dyDescent="0.25">
      <c r="A21" s="11" t="s">
        <v>21</v>
      </c>
      <c r="B21" s="11" t="s">
        <v>51</v>
      </c>
      <c r="C21" s="26">
        <v>45944</v>
      </c>
      <c r="D21" s="53" t="s">
        <v>229</v>
      </c>
      <c r="E21" s="30" t="s">
        <v>232</v>
      </c>
      <c r="F21" s="35"/>
      <c r="G21" s="35">
        <v>93.61</v>
      </c>
      <c r="H21" s="35">
        <v>53.34</v>
      </c>
    </row>
    <row r="22" spans="1:8" s="20" customFormat="1" ht="60" x14ac:dyDescent="0.25">
      <c r="A22" s="11" t="s">
        <v>21</v>
      </c>
      <c r="B22" s="11" t="s">
        <v>51</v>
      </c>
      <c r="C22" s="26">
        <v>45943</v>
      </c>
      <c r="D22" s="53" t="s">
        <v>229</v>
      </c>
      <c r="E22" s="30" t="s">
        <v>230</v>
      </c>
      <c r="F22" s="35">
        <v>20.75</v>
      </c>
      <c r="G22" s="35"/>
      <c r="H22" s="35"/>
    </row>
    <row r="23" spans="1:8" s="20" customFormat="1" ht="60" x14ac:dyDescent="0.25">
      <c r="A23" s="11" t="s">
        <v>21</v>
      </c>
      <c r="B23" s="11" t="s">
        <v>51</v>
      </c>
      <c r="C23" s="26">
        <v>45943</v>
      </c>
      <c r="D23" s="53" t="s">
        <v>229</v>
      </c>
      <c r="E23" s="30" t="s">
        <v>232</v>
      </c>
      <c r="F23" s="35"/>
      <c r="G23" s="35">
        <v>89.1</v>
      </c>
      <c r="H23" s="35">
        <v>53.34</v>
      </c>
    </row>
    <row r="24" spans="1:8" s="20" customFormat="1" ht="60" x14ac:dyDescent="0.25">
      <c r="A24" s="11" t="s">
        <v>21</v>
      </c>
      <c r="B24" s="11" t="s">
        <v>51</v>
      </c>
      <c r="C24" s="26">
        <v>45942</v>
      </c>
      <c r="D24" s="53" t="s">
        <v>229</v>
      </c>
      <c r="E24" s="30" t="s">
        <v>233</v>
      </c>
      <c r="F24" s="35">
        <v>45.7</v>
      </c>
      <c r="G24" s="35"/>
      <c r="H24" s="35"/>
    </row>
    <row r="25" spans="1:8" s="20" customFormat="1" ht="60" x14ac:dyDescent="0.25">
      <c r="A25" s="11" t="s">
        <v>21</v>
      </c>
      <c r="B25" s="11" t="s">
        <v>51</v>
      </c>
      <c r="C25" s="26">
        <v>45942</v>
      </c>
      <c r="D25" s="53" t="s">
        <v>229</v>
      </c>
      <c r="E25" s="30" t="s">
        <v>232</v>
      </c>
      <c r="F25" s="35"/>
      <c r="G25" s="35">
        <v>86.4</v>
      </c>
      <c r="H25" s="35">
        <v>26.67</v>
      </c>
    </row>
    <row r="26" spans="1:8" s="20" customFormat="1" ht="60" x14ac:dyDescent="0.25">
      <c r="A26" s="11" t="s">
        <v>21</v>
      </c>
      <c r="B26" s="11" t="s">
        <v>51</v>
      </c>
      <c r="C26" s="26">
        <v>45940</v>
      </c>
      <c r="D26" s="53" t="s">
        <v>229</v>
      </c>
      <c r="E26" s="30" t="s">
        <v>233</v>
      </c>
      <c r="F26" s="35">
        <v>42.6</v>
      </c>
      <c r="G26" s="35"/>
      <c r="H26" s="35"/>
    </row>
    <row r="27" spans="1:8" s="20" customFormat="1" ht="60" x14ac:dyDescent="0.25">
      <c r="A27" s="11" t="s">
        <v>21</v>
      </c>
      <c r="B27" s="11" t="s">
        <v>51</v>
      </c>
      <c r="C27" s="26">
        <v>45940</v>
      </c>
      <c r="D27" s="53" t="s">
        <v>229</v>
      </c>
      <c r="E27" s="30" t="s">
        <v>234</v>
      </c>
      <c r="F27" s="35">
        <v>199.92</v>
      </c>
      <c r="G27" s="35"/>
      <c r="H27" s="35"/>
    </row>
    <row r="28" spans="1:8" s="20" customFormat="1" ht="60" x14ac:dyDescent="0.25">
      <c r="A28" s="11" t="s">
        <v>21</v>
      </c>
      <c r="B28" s="11" t="s">
        <v>51</v>
      </c>
      <c r="C28" s="26">
        <v>45925</v>
      </c>
      <c r="D28" s="53" t="s">
        <v>235</v>
      </c>
      <c r="E28" s="30" t="s">
        <v>236</v>
      </c>
      <c r="F28" s="35"/>
      <c r="G28" s="35"/>
      <c r="H28" s="35">
        <v>26.67</v>
      </c>
    </row>
    <row r="29" spans="1:8" s="20" customFormat="1" ht="45" x14ac:dyDescent="0.25">
      <c r="A29" s="11" t="s">
        <v>21</v>
      </c>
      <c r="B29" s="11" t="s">
        <v>51</v>
      </c>
      <c r="C29" s="26">
        <v>45841</v>
      </c>
      <c r="D29" s="53" t="s">
        <v>195</v>
      </c>
      <c r="E29" s="30" t="s">
        <v>196</v>
      </c>
      <c r="F29" s="35">
        <v>49.8</v>
      </c>
      <c r="G29" s="35"/>
      <c r="H29" s="35"/>
    </row>
    <row r="30" spans="1:8" s="20" customFormat="1" ht="45" x14ac:dyDescent="0.25">
      <c r="A30" s="11" t="s">
        <v>21</v>
      </c>
      <c r="B30" s="11" t="s">
        <v>51</v>
      </c>
      <c r="C30" s="26">
        <v>45841</v>
      </c>
      <c r="D30" s="53" t="s">
        <v>195</v>
      </c>
      <c r="E30" s="30" t="s">
        <v>197</v>
      </c>
      <c r="F30" s="35"/>
      <c r="G30" s="35"/>
      <c r="H30" s="35">
        <v>26.67</v>
      </c>
    </row>
    <row r="31" spans="1:8" s="20" customFormat="1" ht="45" x14ac:dyDescent="0.25">
      <c r="A31" s="11" t="s">
        <v>21</v>
      </c>
      <c r="B31" s="11" t="s">
        <v>51</v>
      </c>
      <c r="C31" s="26">
        <v>45840</v>
      </c>
      <c r="D31" s="53" t="s">
        <v>195</v>
      </c>
      <c r="E31" s="30" t="s">
        <v>196</v>
      </c>
      <c r="F31" s="35">
        <v>16.3</v>
      </c>
      <c r="G31" s="35"/>
      <c r="H31" s="35"/>
    </row>
    <row r="32" spans="1:8" s="20" customFormat="1" ht="45" x14ac:dyDescent="0.25">
      <c r="A32" s="11" t="s">
        <v>21</v>
      </c>
      <c r="B32" s="11" t="s">
        <v>51</v>
      </c>
      <c r="C32" s="26">
        <v>45840</v>
      </c>
      <c r="D32" s="53" t="s">
        <v>195</v>
      </c>
      <c r="E32" s="30" t="s">
        <v>197</v>
      </c>
      <c r="F32" s="35"/>
      <c r="G32" s="35">
        <v>102.56</v>
      </c>
      <c r="H32" s="35">
        <v>53.34</v>
      </c>
    </row>
    <row r="33" spans="1:8" s="20" customFormat="1" ht="45" x14ac:dyDescent="0.25">
      <c r="A33" s="11" t="s">
        <v>21</v>
      </c>
      <c r="B33" s="11" t="s">
        <v>51</v>
      </c>
      <c r="C33" s="26">
        <v>45839</v>
      </c>
      <c r="D33" s="53" t="s">
        <v>195</v>
      </c>
      <c r="E33" s="30" t="s">
        <v>196</v>
      </c>
      <c r="F33" s="35">
        <v>42.05</v>
      </c>
      <c r="G33" s="35"/>
      <c r="H33" s="35"/>
    </row>
    <row r="34" spans="1:8" s="20" customFormat="1" ht="45" x14ac:dyDescent="0.25">
      <c r="A34" s="11" t="s">
        <v>21</v>
      </c>
      <c r="B34" s="11" t="s">
        <v>51</v>
      </c>
      <c r="C34" s="26">
        <v>45839</v>
      </c>
      <c r="D34" s="53" t="s">
        <v>195</v>
      </c>
      <c r="E34" s="30" t="s">
        <v>197</v>
      </c>
      <c r="F34" s="35"/>
      <c r="G34" s="35">
        <v>102.56</v>
      </c>
      <c r="H34" s="35">
        <v>26.67</v>
      </c>
    </row>
    <row r="35" spans="1:8" s="20" customFormat="1" ht="45" x14ac:dyDescent="0.25">
      <c r="A35" s="11" t="s">
        <v>21</v>
      </c>
      <c r="B35" s="11" t="s">
        <v>51</v>
      </c>
      <c r="C35" s="26">
        <v>45839</v>
      </c>
      <c r="D35" s="53" t="s">
        <v>195</v>
      </c>
      <c r="E35" s="30" t="s">
        <v>198</v>
      </c>
      <c r="F35" s="35">
        <v>135.83000000000001</v>
      </c>
      <c r="G35" s="35"/>
      <c r="H35" s="35"/>
    </row>
    <row r="36" spans="1:8" s="20" customFormat="1" ht="45" x14ac:dyDescent="0.25">
      <c r="A36" s="11" t="s">
        <v>21</v>
      </c>
      <c r="B36" s="11" t="s">
        <v>51</v>
      </c>
      <c r="C36" s="26">
        <v>45828</v>
      </c>
      <c r="D36" s="53" t="s">
        <v>104</v>
      </c>
      <c r="E36" s="30" t="s">
        <v>199</v>
      </c>
      <c r="F36" s="35">
        <v>90.13</v>
      </c>
      <c r="G36" s="35"/>
      <c r="H36" s="35"/>
    </row>
    <row r="37" spans="1:8" s="20" customFormat="1" ht="45" x14ac:dyDescent="0.25">
      <c r="A37" s="11" t="s">
        <v>21</v>
      </c>
      <c r="B37" s="11" t="s">
        <v>51</v>
      </c>
      <c r="C37" s="26">
        <v>45828</v>
      </c>
      <c r="D37" s="53" t="s">
        <v>104</v>
      </c>
      <c r="E37" s="30" t="s">
        <v>200</v>
      </c>
      <c r="F37" s="35"/>
      <c r="G37" s="35"/>
      <c r="H37" s="35">
        <v>26.67</v>
      </c>
    </row>
    <row r="38" spans="1:8" s="20" customFormat="1" ht="45" x14ac:dyDescent="0.25">
      <c r="A38" s="11" t="s">
        <v>21</v>
      </c>
      <c r="B38" s="11" t="s">
        <v>51</v>
      </c>
      <c r="C38" s="26">
        <v>45827</v>
      </c>
      <c r="D38" s="53" t="s">
        <v>104</v>
      </c>
      <c r="E38" s="30" t="s">
        <v>199</v>
      </c>
      <c r="F38" s="35">
        <v>4.75</v>
      </c>
      <c r="G38" s="35"/>
      <c r="H38" s="35"/>
    </row>
    <row r="39" spans="1:8" s="20" customFormat="1" ht="45" x14ac:dyDescent="0.25">
      <c r="A39" s="11" t="s">
        <v>21</v>
      </c>
      <c r="B39" s="11" t="s">
        <v>51</v>
      </c>
      <c r="C39" s="26">
        <v>45827</v>
      </c>
      <c r="D39" s="53" t="s">
        <v>104</v>
      </c>
      <c r="E39" s="30" t="s">
        <v>201</v>
      </c>
      <c r="F39" s="35"/>
      <c r="G39" s="35">
        <v>102.56</v>
      </c>
      <c r="H39" s="35">
        <v>53.34</v>
      </c>
    </row>
    <row r="40" spans="1:8" s="20" customFormat="1" ht="45" x14ac:dyDescent="0.25">
      <c r="A40" s="11" t="s">
        <v>21</v>
      </c>
      <c r="B40" s="11" t="s">
        <v>51</v>
      </c>
      <c r="C40" s="26">
        <v>45826</v>
      </c>
      <c r="D40" s="53" t="s">
        <v>104</v>
      </c>
      <c r="E40" s="30" t="s">
        <v>199</v>
      </c>
      <c r="F40" s="35">
        <v>77.95</v>
      </c>
      <c r="G40" s="35"/>
      <c r="H40" s="35"/>
    </row>
    <row r="41" spans="1:8" s="20" customFormat="1" ht="45" x14ac:dyDescent="0.25">
      <c r="A41" s="11" t="s">
        <v>21</v>
      </c>
      <c r="B41" s="11" t="s">
        <v>51</v>
      </c>
      <c r="C41" s="26">
        <v>45826</v>
      </c>
      <c r="D41" s="53" t="s">
        <v>104</v>
      </c>
      <c r="E41" s="30" t="s">
        <v>201</v>
      </c>
      <c r="F41" s="35"/>
      <c r="G41" s="35">
        <v>102.56</v>
      </c>
      <c r="H41" s="35">
        <v>53.34</v>
      </c>
    </row>
    <row r="42" spans="1:8" s="20" customFormat="1" ht="45" x14ac:dyDescent="0.25">
      <c r="A42" s="11" t="s">
        <v>21</v>
      </c>
      <c r="B42" s="11" t="s">
        <v>51</v>
      </c>
      <c r="C42" s="26">
        <v>45826</v>
      </c>
      <c r="D42" s="53" t="s">
        <v>104</v>
      </c>
      <c r="E42" s="30" t="s">
        <v>202</v>
      </c>
      <c r="F42" s="35">
        <v>188.44</v>
      </c>
      <c r="G42" s="35"/>
      <c r="H42" s="35"/>
    </row>
    <row r="43" spans="1:8" s="20" customFormat="1" ht="45" x14ac:dyDescent="0.25">
      <c r="A43" s="11" t="s">
        <v>21</v>
      </c>
      <c r="B43" s="11" t="s">
        <v>51</v>
      </c>
      <c r="C43" s="26">
        <v>45742</v>
      </c>
      <c r="D43" s="53" t="s">
        <v>163</v>
      </c>
      <c r="E43" s="30" t="s">
        <v>164</v>
      </c>
      <c r="F43" s="35">
        <v>58.3</v>
      </c>
      <c r="G43" s="35"/>
      <c r="H43" s="35"/>
    </row>
    <row r="44" spans="1:8" s="20" customFormat="1" ht="45" x14ac:dyDescent="0.25">
      <c r="A44" s="11" t="s">
        <v>21</v>
      </c>
      <c r="B44" s="11" t="s">
        <v>51</v>
      </c>
      <c r="C44" s="26">
        <v>45742</v>
      </c>
      <c r="D44" s="53" t="s">
        <v>163</v>
      </c>
      <c r="E44" s="30" t="s">
        <v>165</v>
      </c>
      <c r="F44" s="35"/>
      <c r="G44" s="35"/>
      <c r="H44" s="35">
        <v>26.67</v>
      </c>
    </row>
    <row r="45" spans="1:8" s="20" customFormat="1" ht="45" x14ac:dyDescent="0.25">
      <c r="A45" s="11" t="s">
        <v>21</v>
      </c>
      <c r="B45" s="11" t="s">
        <v>51</v>
      </c>
      <c r="C45" s="26">
        <v>45741</v>
      </c>
      <c r="D45" s="53" t="s">
        <v>163</v>
      </c>
      <c r="E45" s="30" t="s">
        <v>164</v>
      </c>
      <c r="F45" s="35">
        <v>16.940000000000001</v>
      </c>
      <c r="G45" s="35"/>
      <c r="H45" s="35"/>
    </row>
    <row r="46" spans="1:8" s="20" customFormat="1" ht="45" x14ac:dyDescent="0.25">
      <c r="A46" s="11" t="s">
        <v>21</v>
      </c>
      <c r="B46" s="11" t="s">
        <v>51</v>
      </c>
      <c r="C46" s="26">
        <v>45741</v>
      </c>
      <c r="D46" s="53" t="s">
        <v>163</v>
      </c>
      <c r="E46" s="30" t="s">
        <v>166</v>
      </c>
      <c r="F46" s="35"/>
      <c r="G46" s="35">
        <v>66.099999999999994</v>
      </c>
      <c r="H46" s="35">
        <v>53.34</v>
      </c>
    </row>
    <row r="47" spans="1:8" s="20" customFormat="1" ht="45" x14ac:dyDescent="0.25">
      <c r="A47" s="11" t="s">
        <v>21</v>
      </c>
      <c r="B47" s="11" t="s">
        <v>51</v>
      </c>
      <c r="C47" s="26">
        <v>45740</v>
      </c>
      <c r="D47" s="53" t="s">
        <v>163</v>
      </c>
      <c r="E47" s="30" t="s">
        <v>164</v>
      </c>
      <c r="F47" s="35">
        <v>107.75</v>
      </c>
      <c r="G47" s="35"/>
      <c r="H47" s="35"/>
    </row>
    <row r="48" spans="1:8" s="20" customFormat="1" ht="45" x14ac:dyDescent="0.25">
      <c r="A48" s="11" t="s">
        <v>21</v>
      </c>
      <c r="B48" s="11" t="s">
        <v>51</v>
      </c>
      <c r="C48" s="26">
        <v>45740</v>
      </c>
      <c r="D48" s="53" t="s">
        <v>163</v>
      </c>
      <c r="E48" s="30" t="s">
        <v>166</v>
      </c>
      <c r="F48" s="35"/>
      <c r="G48" s="35">
        <v>66.099999999999994</v>
      </c>
      <c r="H48" s="35">
        <v>53.34</v>
      </c>
    </row>
    <row r="49" spans="1:8" s="20" customFormat="1" ht="45" x14ac:dyDescent="0.25">
      <c r="A49" s="11" t="s">
        <v>21</v>
      </c>
      <c r="B49" s="11" t="s">
        <v>51</v>
      </c>
      <c r="C49" s="26">
        <v>45740</v>
      </c>
      <c r="D49" s="53" t="s">
        <v>163</v>
      </c>
      <c r="E49" s="30" t="s">
        <v>167</v>
      </c>
      <c r="F49" s="35">
        <v>180.76</v>
      </c>
      <c r="G49" s="35"/>
      <c r="H49" s="35"/>
    </row>
    <row r="50" spans="1:8" s="20" customFormat="1" ht="34.15" customHeight="1" x14ac:dyDescent="0.25">
      <c r="A50" s="18" t="s">
        <v>21</v>
      </c>
      <c r="B50" s="18" t="s">
        <v>51</v>
      </c>
      <c r="C50" s="26">
        <v>45623</v>
      </c>
      <c r="D50" s="53" t="s">
        <v>119</v>
      </c>
      <c r="E50" s="30" t="s">
        <v>120</v>
      </c>
      <c r="F50" s="35">
        <f>8.3+50.5+110.9</f>
        <v>169.7</v>
      </c>
      <c r="G50" s="35"/>
      <c r="H50" s="35"/>
    </row>
    <row r="51" spans="1:8" s="20" customFormat="1" ht="30.4" customHeight="1" x14ac:dyDescent="0.25">
      <c r="A51" s="18" t="s">
        <v>21</v>
      </c>
      <c r="B51" s="18" t="s">
        <v>51</v>
      </c>
      <c r="C51" s="26">
        <v>45623</v>
      </c>
      <c r="D51" s="53" t="s">
        <v>119</v>
      </c>
      <c r="E51" s="30" t="s">
        <v>121</v>
      </c>
      <c r="F51" s="35"/>
      <c r="G51" s="35"/>
      <c r="H51" s="35">
        <v>34.26</v>
      </c>
    </row>
    <row r="52" spans="1:8" s="20" customFormat="1" ht="31.5" customHeight="1" x14ac:dyDescent="0.25">
      <c r="A52" s="18" t="s">
        <v>21</v>
      </c>
      <c r="B52" s="18" t="s">
        <v>51</v>
      </c>
      <c r="C52" s="26">
        <v>45622</v>
      </c>
      <c r="D52" s="53" t="s">
        <v>119</v>
      </c>
      <c r="E52" s="30" t="s">
        <v>120</v>
      </c>
      <c r="F52" s="35">
        <f>33+11.5</f>
        <v>44.5</v>
      </c>
      <c r="G52" s="35"/>
      <c r="H52" s="35"/>
    </row>
    <row r="53" spans="1:8" s="20" customFormat="1" ht="31.5" customHeight="1" x14ac:dyDescent="0.25">
      <c r="A53" s="18" t="s">
        <v>21</v>
      </c>
      <c r="B53" s="18" t="s">
        <v>51</v>
      </c>
      <c r="C53" s="26">
        <v>45622</v>
      </c>
      <c r="D53" s="53" t="s">
        <v>119</v>
      </c>
      <c r="E53" s="30" t="s">
        <v>122</v>
      </c>
      <c r="F53" s="35"/>
      <c r="G53" s="35">
        <v>155.66</v>
      </c>
      <c r="H53" s="35">
        <v>68.52</v>
      </c>
    </row>
    <row r="54" spans="1:8" s="20" customFormat="1" ht="33.4" customHeight="1" x14ac:dyDescent="0.25">
      <c r="A54" s="18" t="s">
        <v>21</v>
      </c>
      <c r="B54" s="18" t="s">
        <v>51</v>
      </c>
      <c r="C54" s="26">
        <v>45625</v>
      </c>
      <c r="D54" s="53" t="s">
        <v>119</v>
      </c>
      <c r="E54" s="30" t="s">
        <v>123</v>
      </c>
      <c r="F54" s="35">
        <v>354.48</v>
      </c>
      <c r="G54" s="35"/>
      <c r="H54" s="35"/>
    </row>
    <row r="55" spans="1:8" s="20" customFormat="1" ht="60" x14ac:dyDescent="0.25">
      <c r="A55" s="18" t="s">
        <v>21</v>
      </c>
      <c r="B55" s="18" t="s">
        <v>51</v>
      </c>
      <c r="C55" s="26">
        <v>45620</v>
      </c>
      <c r="D55" s="53" t="s">
        <v>124</v>
      </c>
      <c r="E55" s="30" t="s">
        <v>140</v>
      </c>
      <c r="F55" s="35">
        <v>88.75</v>
      </c>
      <c r="G55" s="35"/>
      <c r="H55" s="35"/>
    </row>
    <row r="56" spans="1:8" s="20" customFormat="1" ht="30" x14ac:dyDescent="0.25">
      <c r="A56" s="18" t="s">
        <v>21</v>
      </c>
      <c r="B56" s="18" t="s">
        <v>51</v>
      </c>
      <c r="C56" s="26">
        <v>45589</v>
      </c>
      <c r="D56" s="53" t="s">
        <v>125</v>
      </c>
      <c r="E56" s="30" t="s">
        <v>126</v>
      </c>
      <c r="F56" s="35"/>
      <c r="G56" s="35"/>
      <c r="H56" s="35">
        <v>26.67</v>
      </c>
    </row>
    <row r="57" spans="1:8" s="20" customFormat="1" ht="30" x14ac:dyDescent="0.25">
      <c r="A57" s="18" t="s">
        <v>21</v>
      </c>
      <c r="B57" s="18" t="s">
        <v>51</v>
      </c>
      <c r="C57" s="26">
        <v>45588</v>
      </c>
      <c r="D57" s="53" t="s">
        <v>125</v>
      </c>
      <c r="E57" s="30" t="s">
        <v>127</v>
      </c>
      <c r="F57" s="35"/>
      <c r="G57" s="35">
        <v>90.6</v>
      </c>
      <c r="H57" s="35">
        <v>53.34</v>
      </c>
    </row>
    <row r="58" spans="1:8" s="20" customFormat="1" ht="30" x14ac:dyDescent="0.25">
      <c r="A58" s="18" t="s">
        <v>21</v>
      </c>
      <c r="B58" s="18" t="s">
        <v>51</v>
      </c>
      <c r="C58" s="26">
        <v>45588</v>
      </c>
      <c r="D58" s="53" t="s">
        <v>125</v>
      </c>
      <c r="E58" s="30" t="s">
        <v>128</v>
      </c>
      <c r="F58" s="35">
        <v>193.96</v>
      </c>
      <c r="G58" s="35"/>
      <c r="H58" s="35"/>
    </row>
    <row r="59" spans="1:8" s="20" customFormat="1" ht="45" x14ac:dyDescent="0.25">
      <c r="A59" s="18" t="s">
        <v>21</v>
      </c>
      <c r="B59" s="18" t="s">
        <v>51</v>
      </c>
      <c r="C59" s="26">
        <v>45583</v>
      </c>
      <c r="D59" s="53" t="s">
        <v>129</v>
      </c>
      <c r="E59" s="30" t="s">
        <v>130</v>
      </c>
      <c r="F59" s="35">
        <v>11.3</v>
      </c>
      <c r="G59" s="35"/>
      <c r="H59" s="35"/>
    </row>
    <row r="60" spans="1:8" s="20" customFormat="1" ht="45" x14ac:dyDescent="0.25">
      <c r="A60" s="18" t="s">
        <v>21</v>
      </c>
      <c r="B60" s="18" t="s">
        <v>51</v>
      </c>
      <c r="C60" s="26">
        <v>45583</v>
      </c>
      <c r="D60" s="53" t="s">
        <v>129</v>
      </c>
      <c r="E60" s="30" t="s">
        <v>131</v>
      </c>
      <c r="F60" s="35"/>
      <c r="G60" s="35"/>
      <c r="H60" s="35">
        <v>26.67</v>
      </c>
    </row>
    <row r="61" spans="1:8" s="20" customFormat="1" ht="45" x14ac:dyDescent="0.25">
      <c r="A61" s="18" t="s">
        <v>21</v>
      </c>
      <c r="B61" s="18" t="s">
        <v>51</v>
      </c>
      <c r="C61" s="26">
        <v>45582</v>
      </c>
      <c r="D61" s="53" t="s">
        <v>129</v>
      </c>
      <c r="E61" s="30" t="s">
        <v>130</v>
      </c>
      <c r="F61" s="35">
        <v>8.6</v>
      </c>
      <c r="G61" s="35"/>
      <c r="H61" s="35"/>
    </row>
    <row r="62" spans="1:8" s="20" customFormat="1" ht="45" x14ac:dyDescent="0.25">
      <c r="A62" s="18" t="s">
        <v>21</v>
      </c>
      <c r="B62" s="18" t="s">
        <v>51</v>
      </c>
      <c r="C62" s="26">
        <v>45582</v>
      </c>
      <c r="D62" s="53" t="s">
        <v>129</v>
      </c>
      <c r="E62" s="30" t="s">
        <v>132</v>
      </c>
      <c r="F62" s="35"/>
      <c r="G62" s="35">
        <v>106.40300000000002</v>
      </c>
      <c r="H62" s="35">
        <v>53.34</v>
      </c>
    </row>
    <row r="63" spans="1:8" s="20" customFormat="1" ht="45" x14ac:dyDescent="0.25">
      <c r="A63" s="18" t="s">
        <v>21</v>
      </c>
      <c r="B63" s="18" t="s">
        <v>51</v>
      </c>
      <c r="C63" s="26">
        <v>45581</v>
      </c>
      <c r="D63" s="53" t="s">
        <v>129</v>
      </c>
      <c r="E63" s="30" t="s">
        <v>130</v>
      </c>
      <c r="F63" s="35">
        <v>6.4</v>
      </c>
      <c r="G63" s="35"/>
      <c r="H63" s="35"/>
    </row>
    <row r="64" spans="1:8" s="20" customFormat="1" ht="45" x14ac:dyDescent="0.25">
      <c r="A64" s="18" t="s">
        <v>21</v>
      </c>
      <c r="B64" s="18" t="s">
        <v>51</v>
      </c>
      <c r="C64" s="26">
        <v>45581</v>
      </c>
      <c r="D64" s="53" t="s">
        <v>129</v>
      </c>
      <c r="E64" s="30" t="s">
        <v>132</v>
      </c>
      <c r="F64" s="35"/>
      <c r="G64" s="35">
        <v>98.39500000000001</v>
      </c>
      <c r="H64" s="35">
        <v>53.34</v>
      </c>
    </row>
    <row r="65" spans="1:8" s="20" customFormat="1" ht="45" x14ac:dyDescent="0.25">
      <c r="A65" s="18" t="s">
        <v>21</v>
      </c>
      <c r="B65" s="18" t="s">
        <v>51</v>
      </c>
      <c r="C65" s="26">
        <v>45580</v>
      </c>
      <c r="D65" s="53" t="s">
        <v>129</v>
      </c>
      <c r="E65" s="30" t="s">
        <v>132</v>
      </c>
      <c r="F65" s="35"/>
      <c r="G65" s="35">
        <v>90.39800000000001</v>
      </c>
      <c r="H65" s="35">
        <v>53.34</v>
      </c>
    </row>
    <row r="66" spans="1:8" s="20" customFormat="1" ht="45" x14ac:dyDescent="0.25">
      <c r="A66" s="18" t="s">
        <v>21</v>
      </c>
      <c r="B66" s="18" t="s">
        <v>51</v>
      </c>
      <c r="C66" s="26">
        <v>45580</v>
      </c>
      <c r="D66" s="53" t="s">
        <v>129</v>
      </c>
      <c r="E66" s="30" t="s">
        <v>133</v>
      </c>
      <c r="F66" s="35">
        <v>317.2</v>
      </c>
      <c r="G66" s="35"/>
      <c r="H66" s="35"/>
    </row>
    <row r="67" spans="1:8" s="20" customFormat="1" ht="45" x14ac:dyDescent="0.25">
      <c r="A67" s="18" t="s">
        <v>21</v>
      </c>
      <c r="B67" s="18" t="s">
        <v>51</v>
      </c>
      <c r="C67" s="26">
        <v>45575</v>
      </c>
      <c r="D67" s="53" t="s">
        <v>134</v>
      </c>
      <c r="E67" s="30" t="s">
        <v>135</v>
      </c>
      <c r="F67" s="35"/>
      <c r="G67" s="35">
        <v>102.56</v>
      </c>
      <c r="H67" s="35">
        <v>53.34</v>
      </c>
    </row>
    <row r="68" spans="1:8" s="20" customFormat="1" ht="30" x14ac:dyDescent="0.25">
      <c r="A68" s="18" t="s">
        <v>21</v>
      </c>
      <c r="B68" s="18" t="s">
        <v>51</v>
      </c>
      <c r="C68" s="26">
        <v>45567</v>
      </c>
      <c r="D68" s="53" t="s">
        <v>90</v>
      </c>
      <c r="E68" s="30" t="s">
        <v>136</v>
      </c>
      <c r="F68" s="35">
        <v>7.05</v>
      </c>
      <c r="G68" s="35"/>
      <c r="H68" s="35"/>
    </row>
    <row r="69" spans="1:8" s="20" customFormat="1" ht="30" x14ac:dyDescent="0.25">
      <c r="A69" s="18" t="s">
        <v>21</v>
      </c>
      <c r="B69" s="18" t="s">
        <v>51</v>
      </c>
      <c r="C69" s="26">
        <v>45567</v>
      </c>
      <c r="D69" s="53" t="s">
        <v>90</v>
      </c>
      <c r="E69" s="30" t="s">
        <v>137</v>
      </c>
      <c r="F69" s="35"/>
      <c r="G69" s="35"/>
      <c r="H69" s="35">
        <v>26.67</v>
      </c>
    </row>
    <row r="70" spans="1:8" s="20" customFormat="1" ht="30" x14ac:dyDescent="0.25">
      <c r="A70" s="18" t="s">
        <v>21</v>
      </c>
      <c r="B70" s="18" t="s">
        <v>51</v>
      </c>
      <c r="C70" s="26">
        <v>45566</v>
      </c>
      <c r="D70" s="53" t="s">
        <v>90</v>
      </c>
      <c r="E70" s="30" t="s">
        <v>138</v>
      </c>
      <c r="F70" s="35"/>
      <c r="G70" s="35">
        <v>101.25</v>
      </c>
      <c r="H70" s="35">
        <v>53.34</v>
      </c>
    </row>
    <row r="71" spans="1:8" s="20" customFormat="1" ht="30" x14ac:dyDescent="0.25">
      <c r="A71" s="18" t="s">
        <v>21</v>
      </c>
      <c r="B71" s="18" t="s">
        <v>51</v>
      </c>
      <c r="C71" s="26">
        <v>45565</v>
      </c>
      <c r="D71" s="53" t="s">
        <v>90</v>
      </c>
      <c r="E71" s="30" t="s">
        <v>138</v>
      </c>
      <c r="F71" s="35"/>
      <c r="G71" s="35">
        <v>101.25</v>
      </c>
      <c r="H71" s="35">
        <v>53.34</v>
      </c>
    </row>
    <row r="72" spans="1:8" s="20" customFormat="1" ht="30" x14ac:dyDescent="0.25">
      <c r="A72" s="18" t="s">
        <v>21</v>
      </c>
      <c r="B72" s="18" t="s">
        <v>51</v>
      </c>
      <c r="C72" s="26">
        <v>45565</v>
      </c>
      <c r="D72" s="53" t="s">
        <v>90</v>
      </c>
      <c r="E72" s="30" t="s">
        <v>139</v>
      </c>
      <c r="F72" s="35">
        <v>206.44</v>
      </c>
      <c r="G72" s="35"/>
      <c r="H72" s="35"/>
    </row>
    <row r="73" spans="1:8" s="20" customFormat="1" ht="60" x14ac:dyDescent="0.25">
      <c r="A73" s="18" t="s">
        <v>21</v>
      </c>
      <c r="B73" s="18" t="s">
        <v>51</v>
      </c>
      <c r="C73" s="32">
        <v>45464</v>
      </c>
      <c r="D73" s="54" t="s">
        <v>104</v>
      </c>
      <c r="E73" s="31" t="s">
        <v>105</v>
      </c>
      <c r="F73" s="36">
        <v>24.75</v>
      </c>
      <c r="G73" s="36"/>
      <c r="H73" s="35"/>
    </row>
    <row r="74" spans="1:8" s="20" customFormat="1" ht="60" x14ac:dyDescent="0.25">
      <c r="A74" s="18" t="s">
        <v>21</v>
      </c>
      <c r="B74" s="18" t="s">
        <v>51</v>
      </c>
      <c r="C74" s="32">
        <v>45464</v>
      </c>
      <c r="D74" s="54" t="s">
        <v>104</v>
      </c>
      <c r="E74" s="31" t="s">
        <v>106</v>
      </c>
      <c r="F74" s="36"/>
      <c r="G74" s="36"/>
      <c r="H74" s="35">
        <v>26.67</v>
      </c>
    </row>
    <row r="75" spans="1:8" s="20" customFormat="1" ht="60" x14ac:dyDescent="0.25">
      <c r="A75" s="18" t="s">
        <v>21</v>
      </c>
      <c r="B75" s="18" t="s">
        <v>51</v>
      </c>
      <c r="C75" s="32">
        <v>45463</v>
      </c>
      <c r="D75" s="54" t="s">
        <v>104</v>
      </c>
      <c r="E75" s="31" t="s">
        <v>105</v>
      </c>
      <c r="F75" s="36">
        <f>4.86+7.76+4.7</f>
        <v>17.32</v>
      </c>
      <c r="G75" s="36"/>
      <c r="H75" s="35"/>
    </row>
    <row r="76" spans="1:8" s="20" customFormat="1" ht="60" x14ac:dyDescent="0.25">
      <c r="A76" s="18" t="s">
        <v>21</v>
      </c>
      <c r="B76" s="18" t="s">
        <v>51</v>
      </c>
      <c r="C76" s="32">
        <v>45463</v>
      </c>
      <c r="D76" s="54" t="s">
        <v>104</v>
      </c>
      <c r="E76" s="31" t="s">
        <v>107</v>
      </c>
      <c r="F76" s="36"/>
      <c r="G76" s="36">
        <v>102.56</v>
      </c>
      <c r="H76" s="35">
        <v>53.34</v>
      </c>
    </row>
    <row r="77" spans="1:8" s="20" customFormat="1" ht="60" x14ac:dyDescent="0.25">
      <c r="A77" s="18" t="s">
        <v>21</v>
      </c>
      <c r="B77" s="18" t="s">
        <v>51</v>
      </c>
      <c r="C77" s="32">
        <v>45462</v>
      </c>
      <c r="D77" s="54" t="s">
        <v>104</v>
      </c>
      <c r="E77" s="31" t="s">
        <v>108</v>
      </c>
      <c r="F77" s="36">
        <v>33</v>
      </c>
      <c r="G77" s="36"/>
      <c r="H77" s="35"/>
    </row>
    <row r="78" spans="1:8" s="20" customFormat="1" ht="60" x14ac:dyDescent="0.25">
      <c r="A78" s="18" t="s">
        <v>21</v>
      </c>
      <c r="B78" s="18" t="s">
        <v>51</v>
      </c>
      <c r="C78" s="32">
        <v>45462</v>
      </c>
      <c r="D78" s="54" t="s">
        <v>104</v>
      </c>
      <c r="E78" s="31" t="s">
        <v>107</v>
      </c>
      <c r="F78" s="36"/>
      <c r="G78" s="36">
        <v>102.56</v>
      </c>
      <c r="H78" s="35">
        <v>53.34</v>
      </c>
    </row>
    <row r="79" spans="1:8" s="20" customFormat="1" ht="60" x14ac:dyDescent="0.25">
      <c r="A79" s="18" t="s">
        <v>21</v>
      </c>
      <c r="B79" s="18" t="s">
        <v>51</v>
      </c>
      <c r="C79" s="32">
        <v>45462</v>
      </c>
      <c r="D79" s="54" t="s">
        <v>104</v>
      </c>
      <c r="E79" s="31" t="s">
        <v>109</v>
      </c>
      <c r="F79" s="36">
        <v>146.94</v>
      </c>
      <c r="G79" s="36"/>
      <c r="H79" s="35"/>
    </row>
    <row r="80" spans="1:8" s="20" customFormat="1" ht="30" x14ac:dyDescent="0.25">
      <c r="A80" s="11" t="s">
        <v>21</v>
      </c>
      <c r="B80" s="11" t="s">
        <v>51</v>
      </c>
      <c r="C80" s="26">
        <v>45420</v>
      </c>
      <c r="D80" s="53" t="s">
        <v>86</v>
      </c>
      <c r="E80" s="30" t="s">
        <v>87</v>
      </c>
      <c r="F80" s="35"/>
      <c r="G80" s="35"/>
      <c r="H80" s="35">
        <v>26.67</v>
      </c>
    </row>
    <row r="81" spans="1:8" s="20" customFormat="1" ht="30" x14ac:dyDescent="0.25">
      <c r="A81" s="11" t="s">
        <v>21</v>
      </c>
      <c r="B81" s="11" t="s">
        <v>51</v>
      </c>
      <c r="C81" s="26">
        <v>45420</v>
      </c>
      <c r="D81" s="53" t="s">
        <v>86</v>
      </c>
      <c r="E81" s="30" t="s">
        <v>88</v>
      </c>
      <c r="F81" s="35">
        <v>11.1</v>
      </c>
      <c r="G81" s="35"/>
      <c r="H81" s="35"/>
    </row>
    <row r="82" spans="1:8" s="20" customFormat="1" ht="55.5" customHeight="1" x14ac:dyDescent="0.25">
      <c r="A82" s="11" t="s">
        <v>21</v>
      </c>
      <c r="B82" s="11" t="s">
        <v>51</v>
      </c>
      <c r="C82" s="26">
        <v>45420</v>
      </c>
      <c r="D82" s="53" t="s">
        <v>86</v>
      </c>
      <c r="E82" s="30" t="s">
        <v>89</v>
      </c>
      <c r="F82" s="35">
        <v>11.1</v>
      </c>
      <c r="G82" s="35"/>
      <c r="H82" s="35"/>
    </row>
    <row r="83" spans="1:8" s="20" customFormat="1" ht="55.5" customHeight="1" x14ac:dyDescent="0.25">
      <c r="A83" s="11" t="s">
        <v>21</v>
      </c>
      <c r="B83" s="11" t="s">
        <v>51</v>
      </c>
      <c r="C83" s="26">
        <v>45387</v>
      </c>
      <c r="D83" s="53" t="s">
        <v>90</v>
      </c>
      <c r="E83" s="30" t="s">
        <v>91</v>
      </c>
      <c r="F83" s="35">
        <v>7.5</v>
      </c>
      <c r="G83" s="35"/>
      <c r="H83" s="35"/>
    </row>
    <row r="84" spans="1:8" s="20" customFormat="1" ht="55.5" customHeight="1" x14ac:dyDescent="0.25">
      <c r="A84" s="11" t="s">
        <v>21</v>
      </c>
      <c r="B84" s="11" t="s">
        <v>51</v>
      </c>
      <c r="C84" s="26">
        <v>45387</v>
      </c>
      <c r="D84" s="53" t="s">
        <v>90</v>
      </c>
      <c r="E84" s="30" t="s">
        <v>92</v>
      </c>
      <c r="F84" s="35">
        <v>20</v>
      </c>
      <c r="G84" s="35"/>
      <c r="H84" s="35"/>
    </row>
    <row r="85" spans="1:8" s="20" customFormat="1" ht="55.5" customHeight="1" x14ac:dyDescent="0.25">
      <c r="A85" s="11" t="s">
        <v>21</v>
      </c>
      <c r="B85" s="11" t="s">
        <v>51</v>
      </c>
      <c r="C85" s="26">
        <v>45384</v>
      </c>
      <c r="D85" s="53" t="s">
        <v>90</v>
      </c>
      <c r="E85" s="30" t="s">
        <v>91</v>
      </c>
      <c r="F85" s="35">
        <v>5.35</v>
      </c>
      <c r="G85" s="35"/>
      <c r="H85" s="35"/>
    </row>
    <row r="86" spans="1:8" s="20" customFormat="1" ht="55.5" customHeight="1" x14ac:dyDescent="0.25">
      <c r="A86" s="11" t="s">
        <v>21</v>
      </c>
      <c r="B86" s="11" t="s">
        <v>51</v>
      </c>
      <c r="C86" s="26">
        <v>45384</v>
      </c>
      <c r="D86" s="53" t="s">
        <v>90</v>
      </c>
      <c r="E86" s="30" t="s">
        <v>93</v>
      </c>
      <c r="F86" s="35"/>
      <c r="G86" s="35">
        <v>307.68</v>
      </c>
      <c r="H86" s="35">
        <v>186.69</v>
      </c>
    </row>
    <row r="87" spans="1:8" s="20" customFormat="1" ht="55.5" customHeight="1" x14ac:dyDescent="0.25">
      <c r="A87" s="11" t="s">
        <v>21</v>
      </c>
      <c r="B87" s="11" t="s">
        <v>51</v>
      </c>
      <c r="C87" s="26">
        <v>45384</v>
      </c>
      <c r="D87" s="53" t="s">
        <v>90</v>
      </c>
      <c r="E87" s="30" t="s">
        <v>94</v>
      </c>
      <c r="F87" s="35">
        <v>20</v>
      </c>
      <c r="G87" s="35"/>
      <c r="H87" s="35"/>
    </row>
    <row r="88" spans="1:8" s="20" customFormat="1" ht="73.5" customHeight="1" x14ac:dyDescent="0.25">
      <c r="A88" s="11" t="s">
        <v>21</v>
      </c>
      <c r="B88" s="11" t="s">
        <v>51</v>
      </c>
      <c r="C88" s="26">
        <v>45356</v>
      </c>
      <c r="D88" s="53" t="s">
        <v>95</v>
      </c>
      <c r="E88" s="30" t="s">
        <v>96</v>
      </c>
      <c r="F88" s="35">
        <v>195.89999999999998</v>
      </c>
      <c r="G88" s="35"/>
      <c r="H88" s="35"/>
    </row>
    <row r="89" spans="1:8" s="20" customFormat="1" ht="21.6" customHeight="1" x14ac:dyDescent="0.25">
      <c r="A89" s="11" t="s">
        <v>21</v>
      </c>
      <c r="B89" s="11" t="s">
        <v>51</v>
      </c>
      <c r="C89" s="26">
        <v>45354</v>
      </c>
      <c r="D89" s="53" t="s">
        <v>95</v>
      </c>
      <c r="E89" s="30" t="s">
        <v>96</v>
      </c>
      <c r="F89" s="35">
        <v>33</v>
      </c>
      <c r="G89" s="35"/>
      <c r="H89" s="35"/>
    </row>
    <row r="90" spans="1:8" s="20" customFormat="1" ht="73.5" customHeight="1" x14ac:dyDescent="0.25">
      <c r="A90" s="11" t="s">
        <v>21</v>
      </c>
      <c r="B90" s="11" t="s">
        <v>51</v>
      </c>
      <c r="C90" s="26">
        <v>45354</v>
      </c>
      <c r="D90" s="53" t="s">
        <v>95</v>
      </c>
      <c r="E90" s="30" t="s">
        <v>96</v>
      </c>
      <c r="F90" s="35"/>
      <c r="G90" s="35"/>
      <c r="H90" s="35">
        <v>137.04</v>
      </c>
    </row>
    <row r="91" spans="1:8" s="20" customFormat="1" ht="60.4" customHeight="1" x14ac:dyDescent="0.25">
      <c r="A91" s="11" t="s">
        <v>21</v>
      </c>
      <c r="B91" s="11" t="s">
        <v>51</v>
      </c>
      <c r="C91" s="26">
        <v>45325</v>
      </c>
      <c r="D91" s="53" t="s">
        <v>57</v>
      </c>
      <c r="E91" s="30" t="s">
        <v>58</v>
      </c>
      <c r="F91" s="35">
        <v>40.25</v>
      </c>
      <c r="G91" s="35"/>
      <c r="H91" s="35"/>
    </row>
    <row r="92" spans="1:8" s="20" customFormat="1" ht="60.4" customHeight="1" x14ac:dyDescent="0.25">
      <c r="A92" s="11" t="s">
        <v>21</v>
      </c>
      <c r="B92" s="11" t="s">
        <v>51</v>
      </c>
      <c r="C92" s="26">
        <v>45323</v>
      </c>
      <c r="D92" s="53" t="s">
        <v>57</v>
      </c>
      <c r="E92" s="30" t="s">
        <v>59</v>
      </c>
      <c r="F92" s="35">
        <f>6.25+9</f>
        <v>15.25</v>
      </c>
      <c r="G92" s="35"/>
      <c r="H92" s="35"/>
    </row>
    <row r="93" spans="1:8" s="20" customFormat="1" ht="60.4" customHeight="1" x14ac:dyDescent="0.25">
      <c r="A93" s="11" t="s">
        <v>21</v>
      </c>
      <c r="B93" s="11" t="s">
        <v>51</v>
      </c>
      <c r="C93" s="26">
        <v>45322</v>
      </c>
      <c r="D93" s="53" t="s">
        <v>57</v>
      </c>
      <c r="E93" s="30" t="s">
        <v>60</v>
      </c>
      <c r="F93" s="35"/>
      <c r="G93" s="35"/>
      <c r="H93" s="35">
        <v>106.68</v>
      </c>
    </row>
    <row r="94" spans="1:8" s="20" customFormat="1" ht="60.4" customHeight="1" x14ac:dyDescent="0.25">
      <c r="A94" s="11" t="s">
        <v>21</v>
      </c>
      <c r="B94" s="11" t="s">
        <v>51</v>
      </c>
      <c r="C94" s="26">
        <v>45322</v>
      </c>
      <c r="D94" s="53" t="s">
        <v>57</v>
      </c>
      <c r="E94" s="30" t="s">
        <v>61</v>
      </c>
      <c r="F94" s="35">
        <v>64.400000000000006</v>
      </c>
      <c r="G94" s="35"/>
      <c r="H94" s="35"/>
    </row>
    <row r="95" spans="1:8" s="20" customFormat="1" ht="60.4" customHeight="1" x14ac:dyDescent="0.25">
      <c r="A95" s="11" t="s">
        <v>21</v>
      </c>
      <c r="B95" s="11" t="s">
        <v>51</v>
      </c>
      <c r="C95" s="26">
        <v>45322</v>
      </c>
      <c r="D95" s="53" t="s">
        <v>57</v>
      </c>
      <c r="E95" s="30" t="s">
        <v>62</v>
      </c>
      <c r="F95" s="35"/>
      <c r="G95" s="35">
        <f>80+85.45</f>
        <v>165.45</v>
      </c>
      <c r="H95" s="35"/>
    </row>
    <row r="96" spans="1:8" s="20" customFormat="1" ht="60.4" customHeight="1" x14ac:dyDescent="0.25">
      <c r="A96" s="11" t="s">
        <v>21</v>
      </c>
      <c r="B96" s="11" t="s">
        <v>51</v>
      </c>
      <c r="C96" s="26">
        <v>45322</v>
      </c>
      <c r="D96" s="53" t="s">
        <v>57</v>
      </c>
      <c r="E96" s="30" t="s">
        <v>59</v>
      </c>
      <c r="F96" s="35">
        <f>6.35+7.09</f>
        <v>13.44</v>
      </c>
      <c r="G96" s="35"/>
      <c r="H96" s="35"/>
    </row>
    <row r="97" spans="1:8" s="20" customFormat="1" ht="30" x14ac:dyDescent="0.25">
      <c r="A97" s="11" t="s">
        <v>21</v>
      </c>
      <c r="B97" s="11" t="s">
        <v>51</v>
      </c>
      <c r="C97" s="26">
        <v>44976</v>
      </c>
      <c r="D97" s="53" t="s">
        <v>45</v>
      </c>
      <c r="E97" s="11" t="s">
        <v>63</v>
      </c>
      <c r="F97" s="35">
        <v>91.75</v>
      </c>
      <c r="G97" s="35"/>
      <c r="H97" s="35"/>
    </row>
    <row r="98" spans="1:8" s="20" customFormat="1" ht="30" x14ac:dyDescent="0.25">
      <c r="A98" s="11" t="s">
        <v>21</v>
      </c>
      <c r="B98" s="11" t="s">
        <v>51</v>
      </c>
      <c r="C98" s="26">
        <v>44974</v>
      </c>
      <c r="D98" s="53" t="s">
        <v>45</v>
      </c>
      <c r="E98" s="11" t="s">
        <v>64</v>
      </c>
      <c r="F98" s="35"/>
      <c r="G98" s="35"/>
      <c r="H98" s="35">
        <v>26.67</v>
      </c>
    </row>
    <row r="99" spans="1:8" s="20" customFormat="1" ht="30" x14ac:dyDescent="0.25">
      <c r="A99" s="11" t="s">
        <v>21</v>
      </c>
      <c r="B99" s="11" t="s">
        <v>51</v>
      </c>
      <c r="C99" s="26">
        <v>44973</v>
      </c>
      <c r="D99" s="53" t="s">
        <v>45</v>
      </c>
      <c r="E99" s="11" t="s">
        <v>65</v>
      </c>
      <c r="F99" s="35">
        <v>29.8</v>
      </c>
      <c r="G99" s="35"/>
      <c r="H99" s="35"/>
    </row>
    <row r="100" spans="1:8" s="20" customFormat="1" ht="30" x14ac:dyDescent="0.25">
      <c r="A100" s="11" t="s">
        <v>21</v>
      </c>
      <c r="B100" s="11" t="s">
        <v>51</v>
      </c>
      <c r="C100" s="26">
        <v>44973</v>
      </c>
      <c r="D100" s="53" t="s">
        <v>45</v>
      </c>
      <c r="E100" s="11" t="s">
        <v>66</v>
      </c>
      <c r="F100" s="35"/>
      <c r="G100" s="35">
        <v>57.6</v>
      </c>
      <c r="H100" s="35">
        <v>26.67</v>
      </c>
    </row>
    <row r="101" spans="1:8" s="20" customFormat="1" ht="30" x14ac:dyDescent="0.25">
      <c r="A101" s="11" t="s">
        <v>21</v>
      </c>
      <c r="B101" s="11" t="s">
        <v>51</v>
      </c>
      <c r="C101" s="26">
        <v>44973</v>
      </c>
      <c r="D101" s="53" t="s">
        <v>45</v>
      </c>
      <c r="E101" s="11" t="s">
        <v>67</v>
      </c>
      <c r="F101" s="35">
        <v>225.23</v>
      </c>
      <c r="G101" s="35"/>
      <c r="H101" s="35"/>
    </row>
    <row r="102" spans="1:8" s="20" customFormat="1" ht="30" x14ac:dyDescent="0.25">
      <c r="A102" s="11" t="s">
        <v>21</v>
      </c>
      <c r="B102" s="11" t="s">
        <v>51</v>
      </c>
      <c r="C102" s="26">
        <v>44966</v>
      </c>
      <c r="D102" s="53" t="s">
        <v>68</v>
      </c>
      <c r="E102" s="11" t="s">
        <v>69</v>
      </c>
      <c r="F102" s="35">
        <v>13.2</v>
      </c>
      <c r="G102" s="35"/>
      <c r="H102" s="35"/>
    </row>
    <row r="103" spans="1:8" ht="30" x14ac:dyDescent="0.25">
      <c r="A103" s="17" t="s">
        <v>21</v>
      </c>
      <c r="B103" s="17" t="s">
        <v>51</v>
      </c>
      <c r="C103" s="27">
        <v>44966</v>
      </c>
      <c r="D103" s="55" t="s">
        <v>68</v>
      </c>
      <c r="E103" s="17" t="s">
        <v>70</v>
      </c>
      <c r="F103" s="37"/>
      <c r="G103" s="37"/>
      <c r="H103" s="37">
        <v>26.67</v>
      </c>
    </row>
    <row r="104" spans="1:8" ht="30" x14ac:dyDescent="0.25">
      <c r="A104" s="17" t="s">
        <v>21</v>
      </c>
      <c r="B104" s="17" t="s">
        <v>51</v>
      </c>
      <c r="C104" s="27">
        <v>44965</v>
      </c>
      <c r="D104" s="55" t="s">
        <v>68</v>
      </c>
      <c r="E104" s="17" t="s">
        <v>69</v>
      </c>
      <c r="F104" s="37">
        <v>19.150000000000002</v>
      </c>
      <c r="G104" s="37"/>
      <c r="H104" s="37"/>
    </row>
    <row r="105" spans="1:8" ht="30" x14ac:dyDescent="0.25">
      <c r="A105" s="17" t="s">
        <v>21</v>
      </c>
      <c r="B105" s="17" t="s">
        <v>51</v>
      </c>
      <c r="C105" s="27">
        <v>44965</v>
      </c>
      <c r="D105" s="55" t="s">
        <v>68</v>
      </c>
      <c r="E105" s="17" t="s">
        <v>71</v>
      </c>
      <c r="F105" s="37"/>
      <c r="G105" s="37">
        <v>90</v>
      </c>
      <c r="H105" s="37">
        <v>53.34</v>
      </c>
    </row>
    <row r="106" spans="1:8" ht="30" x14ac:dyDescent="0.25">
      <c r="A106" s="17" t="s">
        <v>21</v>
      </c>
      <c r="B106" s="17" t="s">
        <v>51</v>
      </c>
      <c r="C106" s="27">
        <v>44965</v>
      </c>
      <c r="D106" s="55" t="s">
        <v>68</v>
      </c>
      <c r="E106" s="17" t="s">
        <v>72</v>
      </c>
      <c r="F106" s="37">
        <v>22.2</v>
      </c>
      <c r="G106" s="37"/>
      <c r="H106" s="37"/>
    </row>
    <row r="107" spans="1:8" ht="33.4" customHeight="1" x14ac:dyDescent="0.25">
      <c r="A107" s="11" t="s">
        <v>21</v>
      </c>
      <c r="B107" s="11" t="s">
        <v>51</v>
      </c>
      <c r="C107" s="26">
        <v>45238</v>
      </c>
      <c r="D107" s="53" t="s">
        <v>45</v>
      </c>
      <c r="E107" s="11" t="s">
        <v>46</v>
      </c>
      <c r="F107" s="35"/>
      <c r="G107" s="35"/>
      <c r="H107" s="35">
        <v>106.68</v>
      </c>
    </row>
    <row r="108" spans="1:8" ht="30" x14ac:dyDescent="0.25">
      <c r="A108" s="11" t="s">
        <v>21</v>
      </c>
      <c r="B108" s="11" t="s">
        <v>51</v>
      </c>
      <c r="C108" s="26">
        <v>45217</v>
      </c>
      <c r="D108" s="53" t="s">
        <v>47</v>
      </c>
      <c r="E108" s="11" t="s">
        <v>48</v>
      </c>
      <c r="F108" s="35"/>
      <c r="G108" s="35"/>
      <c r="H108" s="35">
        <v>106.68</v>
      </c>
    </row>
    <row r="109" spans="1:8" ht="30" x14ac:dyDescent="0.25">
      <c r="A109" s="11" t="s">
        <v>21</v>
      </c>
      <c r="B109" s="11" t="s">
        <v>51</v>
      </c>
      <c r="C109" s="26">
        <v>45217</v>
      </c>
      <c r="D109" s="53" t="s">
        <v>47</v>
      </c>
      <c r="E109" s="11" t="s">
        <v>49</v>
      </c>
      <c r="F109" s="35">
        <v>32.9</v>
      </c>
      <c r="G109" s="35"/>
      <c r="H109" s="35"/>
    </row>
    <row r="110" spans="1:8" ht="30" x14ac:dyDescent="0.25">
      <c r="A110" s="11" t="s">
        <v>21</v>
      </c>
      <c r="B110" s="11" t="s">
        <v>51</v>
      </c>
      <c r="C110" s="26">
        <v>45217</v>
      </c>
      <c r="D110" s="53" t="s">
        <v>47</v>
      </c>
      <c r="E110" s="11" t="s">
        <v>50</v>
      </c>
      <c r="F110" s="35">
        <v>209.7</v>
      </c>
      <c r="G110" s="35"/>
      <c r="H110" s="35"/>
    </row>
    <row r="111" spans="1:8" x14ac:dyDescent="0.25">
      <c r="A111" s="12"/>
      <c r="B111" s="12"/>
      <c r="C111" s="33"/>
      <c r="D111" s="56"/>
      <c r="E111" s="12"/>
      <c r="F111" s="38"/>
      <c r="G111" s="38"/>
      <c r="H111" s="38"/>
    </row>
    <row r="112" spans="1:8" x14ac:dyDescent="0.25">
      <c r="A112" s="12"/>
      <c r="B112" s="12"/>
      <c r="C112" s="33"/>
      <c r="D112" s="56"/>
      <c r="E112" s="12"/>
      <c r="F112" s="38"/>
      <c r="G112" s="38"/>
      <c r="H112" s="38"/>
    </row>
    <row r="113" spans="1:8" x14ac:dyDescent="0.25">
      <c r="A113" s="12"/>
      <c r="B113" s="12"/>
      <c r="C113" s="33"/>
      <c r="D113" s="56"/>
      <c r="E113" s="12"/>
      <c r="F113" s="38"/>
      <c r="G113" s="38"/>
      <c r="H113" s="38"/>
    </row>
    <row r="114" spans="1:8" x14ac:dyDescent="0.25">
      <c r="A114" s="12"/>
      <c r="B114" s="12"/>
      <c r="C114" s="33"/>
      <c r="D114" s="56"/>
      <c r="E114" s="12"/>
      <c r="F114" s="38"/>
      <c r="G114" s="38"/>
      <c r="H114" s="38"/>
    </row>
    <row r="115" spans="1:8" x14ac:dyDescent="0.25">
      <c r="A115" s="12"/>
      <c r="B115" s="12"/>
      <c r="C115" s="33"/>
      <c r="D115" s="56"/>
      <c r="E115" s="12"/>
      <c r="F115" s="38"/>
      <c r="G115" s="38"/>
      <c r="H115" s="38"/>
    </row>
    <row r="116" spans="1:8" x14ac:dyDescent="0.25">
      <c r="A116" s="12"/>
      <c r="B116" s="12"/>
      <c r="C116" s="33"/>
      <c r="D116" s="56"/>
      <c r="E116" s="12"/>
      <c r="F116" s="38"/>
      <c r="G116" s="38"/>
      <c r="H116" s="38"/>
    </row>
    <row r="117" spans="1:8" x14ac:dyDescent="0.25">
      <c r="A117" s="12"/>
      <c r="B117" s="12"/>
      <c r="C117" s="33"/>
      <c r="D117" s="56"/>
      <c r="E117" s="12"/>
      <c r="F117" s="38"/>
      <c r="G117" s="38"/>
      <c r="H117" s="38"/>
    </row>
    <row r="118" spans="1:8" x14ac:dyDescent="0.25">
      <c r="A118" s="12"/>
      <c r="B118" s="12"/>
      <c r="C118" s="33"/>
      <c r="D118" s="56"/>
      <c r="E118" s="12"/>
      <c r="F118" s="38"/>
      <c r="G118" s="38"/>
      <c r="H118" s="38"/>
    </row>
    <row r="119" spans="1:8" x14ac:dyDescent="0.25">
      <c r="A119" s="12"/>
      <c r="B119" s="12"/>
      <c r="C119" s="33"/>
      <c r="D119" s="56"/>
      <c r="E119" s="12"/>
      <c r="F119" s="38"/>
      <c r="G119" s="38"/>
      <c r="H119" s="38"/>
    </row>
    <row r="120" spans="1:8" x14ac:dyDescent="0.25">
      <c r="A120" s="12"/>
      <c r="B120" s="12"/>
      <c r="C120" s="33"/>
      <c r="D120" s="56"/>
      <c r="E120" s="12"/>
      <c r="F120" s="38"/>
      <c r="G120" s="38"/>
      <c r="H120" s="38"/>
    </row>
    <row r="121" spans="1:8" x14ac:dyDescent="0.25">
      <c r="A121" s="12"/>
      <c r="B121" s="12"/>
      <c r="C121" s="33"/>
      <c r="D121" s="56"/>
      <c r="E121" s="12"/>
      <c r="F121" s="38"/>
      <c r="G121" s="38"/>
      <c r="H121" s="38"/>
    </row>
    <row r="122" spans="1:8" x14ac:dyDescent="0.25">
      <c r="A122" s="12"/>
      <c r="B122" s="12"/>
      <c r="C122" s="33"/>
      <c r="D122" s="56"/>
      <c r="E122" s="12"/>
      <c r="F122" s="38"/>
      <c r="G122" s="38"/>
      <c r="H122" s="38"/>
    </row>
    <row r="123" spans="1:8" x14ac:dyDescent="0.25">
      <c r="A123" s="12"/>
      <c r="B123" s="12"/>
      <c r="C123" s="33"/>
      <c r="D123" s="56"/>
      <c r="E123" s="12"/>
      <c r="F123" s="38"/>
      <c r="G123" s="38"/>
      <c r="H123" s="38"/>
    </row>
    <row r="124" spans="1:8" x14ac:dyDescent="0.25">
      <c r="A124" s="12"/>
      <c r="B124" s="12"/>
      <c r="C124" s="33"/>
      <c r="D124" s="56"/>
      <c r="E124" s="12"/>
      <c r="F124" s="38"/>
      <c r="G124" s="38"/>
      <c r="H124" s="38"/>
    </row>
  </sheetData>
  <sortState xmlns:xlrd2="http://schemas.microsoft.com/office/spreadsheetml/2017/richdata2" ref="A50:H72">
    <sortCondition descending="1" ref="C50:C72"/>
  </sortState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A2" sqref="A2"/>
    </sheetView>
  </sheetViews>
  <sheetFormatPr baseColWidth="10" defaultRowHeight="15" x14ac:dyDescent="0.25"/>
  <cols>
    <col min="1" max="1" width="33.28515625" customWidth="1"/>
  </cols>
  <sheetData>
    <row r="1" spans="1:1" x14ac:dyDescent="0.25">
      <c r="A1" s="2" t="s">
        <v>13</v>
      </c>
    </row>
    <row r="2" spans="1:1" x14ac:dyDescent="0.25">
      <c r="A2" s="2" t="s">
        <v>19</v>
      </c>
    </row>
    <row r="3" spans="1:1" x14ac:dyDescent="0.25">
      <c r="A3" s="2" t="s">
        <v>18</v>
      </c>
    </row>
    <row r="4" spans="1:1" ht="42.75" x14ac:dyDescent="0.25">
      <c r="A4" s="2" t="s">
        <v>17</v>
      </c>
    </row>
    <row r="5" spans="1:1" x14ac:dyDescent="0.25">
      <c r="A5" s="1" t="s">
        <v>14</v>
      </c>
    </row>
    <row r="6" spans="1:1" ht="28.5" x14ac:dyDescent="0.25">
      <c r="A6" s="2" t="s">
        <v>15</v>
      </c>
    </row>
    <row r="7" spans="1:1" ht="42.75" x14ac:dyDescent="0.25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2023-01-10T08:41:37Z</dcterms:created>
  <dcterms:modified xsi:type="dcterms:W3CDTF">2026-04-30T10:42:42Z</dcterms:modified>
</cp:coreProperties>
</file>